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<sst xmlns="http://schemas.openxmlformats.org/spreadsheetml/2006/main" count="877" uniqueCount="225">
  <si>
    <t>PROM</t>
  </si>
  <si>
    <t>OD</t>
  </si>
  <si>
    <t>EU</t>
  </si>
  <si>
    <t>AC</t>
  </si>
  <si>
    <t>RANGE</t>
  </si>
  <si>
    <t>A2 UNIT</t>
  </si>
  <si>
    <t>B1 UNIT</t>
  </si>
  <si>
    <t>B2 UNIT</t>
  </si>
  <si>
    <t>C1 UNIT</t>
  </si>
  <si>
    <t>C2 UNIT</t>
  </si>
  <si>
    <t>D1 UNIT</t>
  </si>
  <si>
    <t>D2 UNIT</t>
  </si>
  <si>
    <t>PROMINENCE MASTER</t>
  </si>
  <si>
    <t>DOMINANCE MASTER</t>
  </si>
  <si>
    <t>MONT BLANC</t>
  </si>
  <si>
    <t>SMA1</t>
  </si>
  <si>
    <t>L</t>
  </si>
  <si>
    <t>F</t>
  </si>
  <si>
    <t>MONT BLANC RANGE</t>
  </si>
  <si>
    <t>near Ozero Kubenskoye (113)</t>
  </si>
  <si>
    <t>EVEREST</t>
  </si>
  <si>
    <t>MONTE ROSA (DUFOURSPITZE)</t>
  </si>
  <si>
    <t>SMB2</t>
  </si>
  <si>
    <t>CH/I</t>
  </si>
  <si>
    <t>Col de St. Bernard (2469)</t>
  </si>
  <si>
    <t>MONTE ROSA</t>
  </si>
  <si>
    <t>DOM</t>
  </si>
  <si>
    <t>SMC2</t>
  </si>
  <si>
    <t>CH</t>
  </si>
  <si>
    <t>Neues Wesstor (3499)</t>
  </si>
  <si>
    <t>WEISSHORN</t>
  </si>
  <si>
    <t>SMC1</t>
  </si>
  <si>
    <t>H</t>
  </si>
  <si>
    <t>WEISSHORN RANGE, WALLISER ALPS</t>
  </si>
  <si>
    <t>Furggjoch (3271)</t>
  </si>
  <si>
    <t>MATTERHORN / MONTE CERVINO</t>
  </si>
  <si>
    <t>Wandfluejoch (3447)</t>
  </si>
  <si>
    <t>MATTERHORN</t>
  </si>
  <si>
    <t>DENT BLANCHE</t>
  </si>
  <si>
    <t>Col Durand (3451)</t>
  </si>
  <si>
    <t>GRAND COMBIN (DE GRAFENEIRE)</t>
  </si>
  <si>
    <t xml:space="preserve">COMBIN RANGE, WALLISER ALPS </t>
  </si>
  <si>
    <t>Col Durand (2797)</t>
  </si>
  <si>
    <t>GRAND COMBIN</t>
  </si>
  <si>
    <t>FINSTERAARHORN</t>
  </si>
  <si>
    <t>SMB1</t>
  </si>
  <si>
    <t>BERNESE ALPS</t>
  </si>
  <si>
    <t>West of Simplonpass (1995)</t>
  </si>
  <si>
    <t>GRANDES JORASSES (POINTE WALKER)</t>
  </si>
  <si>
    <t>F/I</t>
  </si>
  <si>
    <t>Col du Géant (3365)</t>
  </si>
  <si>
    <t>GRANDES JORASSES</t>
  </si>
  <si>
    <t>RIMPFISCHHORN</t>
  </si>
  <si>
    <t>SMD1</t>
  </si>
  <si>
    <t>Allalinpass (3564)</t>
  </si>
  <si>
    <t>ALETSCHHORN</t>
  </si>
  <si>
    <t>Lötschenlücke (3178, SRTM 3158)</t>
  </si>
  <si>
    <t>DENT D'HÉRENS</t>
  </si>
  <si>
    <t>Colle Tournanche (3479)</t>
  </si>
  <si>
    <t>JUNGFRAU</t>
  </si>
  <si>
    <t>Jungfraujoch (3475)</t>
  </si>
  <si>
    <t>AIGUILLE VERTE</t>
  </si>
  <si>
    <t>Col de Leschaux (3433)</t>
  </si>
  <si>
    <t>BARRE DES ÉCRINS</t>
  </si>
  <si>
    <t>EAST DAUPHINÉ ALPS</t>
  </si>
  <si>
    <t>Col du Lautaret (2057)</t>
  </si>
  <si>
    <t>GROSSES SCHRECKHORN</t>
  </si>
  <si>
    <t>Finsteraarjoch (3293)</t>
  </si>
  <si>
    <t>GRAN PARADISO</t>
  </si>
  <si>
    <t>I</t>
  </si>
  <si>
    <t>EASTERN GRAJIAN ALPS</t>
  </si>
  <si>
    <t>near Col du Petit St. Bernard (2173 SRTM)</t>
  </si>
  <si>
    <t>PIZ BERNINA</t>
  </si>
  <si>
    <t>BERNINA ALPS</t>
  </si>
  <si>
    <t>Malojapass (1815)</t>
  </si>
  <si>
    <t>WEISSMIES</t>
  </si>
  <si>
    <t>WEISSMIES RANGE, WALLISER ALPS</t>
  </si>
  <si>
    <t>Mondellipass (2832)</t>
  </si>
  <si>
    <t>LA MEIJE</t>
  </si>
  <si>
    <t xml:space="preserve">Col du Clôt des Cavales (3158) </t>
  </si>
  <si>
    <t>LA GRIVOLA</t>
  </si>
  <si>
    <t>Colle del Tuf (3255)</t>
  </si>
  <si>
    <t>L'AILEFROIDE</t>
  </si>
  <si>
    <t>Col de Coste Rouge (3192)</t>
  </si>
  <si>
    <t>BIETSCHHORN</t>
  </si>
  <si>
    <t>Beichpass (3128)</t>
  </si>
  <si>
    <t>GROSS WANNENHORN</t>
  </si>
  <si>
    <t>Grünhornlücke (3286)</t>
  </si>
  <si>
    <t>ORTLER / ÓRTLES</t>
  </si>
  <si>
    <t>ORTLER ALPS</t>
  </si>
  <si>
    <t>Passo di Fraële (1952)</t>
  </si>
  <si>
    <t>ORTLER</t>
  </si>
  <si>
    <t>LA RUINETTE</t>
  </si>
  <si>
    <t>Col de Charmotane (3053)</t>
  </si>
  <si>
    <t>MÖNCH</t>
  </si>
  <si>
    <t>LAGGINHORN</t>
  </si>
  <si>
    <t>ZINALROTHORN</t>
  </si>
  <si>
    <t>MONT PELVOUX</t>
  </si>
  <si>
    <t>PIZ ROSEG</t>
  </si>
  <si>
    <t>GRAND CORNIER</t>
  </si>
  <si>
    <t>BREITHORN</t>
  </si>
  <si>
    <t>STRAHLHORN</t>
  </si>
  <si>
    <t>GROSS FIESCHERHORN</t>
  </si>
  <si>
    <t>EIGER</t>
  </si>
  <si>
    <t>PIC SANS NOM</t>
  </si>
  <si>
    <t>LISKAMM</t>
  </si>
  <si>
    <t>GLETSCHERHORN</t>
  </si>
  <si>
    <t>ALPHUBEL</t>
  </si>
  <si>
    <t>AIGUILLE DE TRIOLET</t>
  </si>
  <si>
    <t>TRUGBERG</t>
  </si>
  <si>
    <t>FLETSCHHORN</t>
  </si>
  <si>
    <t>POLLUX</t>
  </si>
  <si>
    <t>ALLALINHORN</t>
  </si>
  <si>
    <t>SCHALIHORN</t>
  </si>
  <si>
    <t>AGASSIZHORN</t>
  </si>
  <si>
    <t>LES DROITES</t>
  </si>
  <si>
    <t>MITTAGHORN</t>
  </si>
  <si>
    <t>MONTE BLANC DU TACUL</t>
  </si>
  <si>
    <t>PIC GASPARD</t>
  </si>
  <si>
    <t>NADELHORN</t>
  </si>
  <si>
    <t>MONT BLANC DE CHEILON</t>
  </si>
  <si>
    <t>DOME DE ROCHEFORT</t>
  </si>
  <si>
    <t>FIESCHER GABELHORN</t>
  </si>
  <si>
    <t>LES JUMEAUX</t>
  </si>
  <si>
    <t>AIGUILLE BLANCHE DE PEUTEREY</t>
  </si>
  <si>
    <t>CASTOR</t>
  </si>
  <si>
    <t>AIGUILLE DE BIONNASSAY</t>
  </si>
  <si>
    <t>MONT MAUDIT</t>
  </si>
  <si>
    <t>SMD2</t>
  </si>
  <si>
    <t>A2</t>
  </si>
  <si>
    <t>B1</t>
  </si>
  <si>
    <t>B2</t>
  </si>
  <si>
    <t>AIGUILLE DE TRÉ LA TÊTE</t>
  </si>
  <si>
    <t>South of Col de Miage (3342)</t>
  </si>
  <si>
    <t>OBERGABELHORN</t>
  </si>
  <si>
    <t>AIGUILLE D'ARGENTIÉRE</t>
  </si>
  <si>
    <t>GROSS GRÜNHORN</t>
  </si>
  <si>
    <t>PIZ PALÜ</t>
  </si>
  <si>
    <t>Unders Mönchsjoch (3529)</t>
  </si>
  <si>
    <t>Agassizjoch (3749)</t>
  </si>
  <si>
    <t>Klein Grünhornlücke (3739)</t>
  </si>
  <si>
    <t>GR. FIESCHERHORN</t>
  </si>
  <si>
    <t>Nördliches Eigerjoch (3614)</t>
  </si>
  <si>
    <t>Schönbühljoch (3726)</t>
  </si>
  <si>
    <t>Oberes Mönchsjoch (3629)</t>
  </si>
  <si>
    <t>ÄBENI FLUE</t>
  </si>
  <si>
    <t>Gletscherjoch (3769)</t>
  </si>
  <si>
    <t>Äbeni Flue-Joch (3699)</t>
  </si>
  <si>
    <t>OBER GABELHORN</t>
  </si>
  <si>
    <t>Triftjoch (3527)</t>
  </si>
  <si>
    <t>Hohlichtpass (3731)</t>
  </si>
  <si>
    <t>Schalijoch (3750)</t>
  </si>
  <si>
    <t>Lagginjoch (3499)</t>
  </si>
  <si>
    <t>Adlerpass (3789)</t>
  </si>
  <si>
    <t>Lisjoch (4151)</t>
  </si>
  <si>
    <t>TÄSCHHORN</t>
  </si>
  <si>
    <t>Mischabeljoch (3851)</t>
  </si>
  <si>
    <t>Domjoch (4281)</t>
  </si>
  <si>
    <t>Fletschjoch (3694)</t>
  </si>
  <si>
    <t>Alphubeljoch (3782)</t>
  </si>
  <si>
    <t>Lenzjoch (4121)</t>
  </si>
  <si>
    <t>MT UNIT (A2)</t>
  </si>
  <si>
    <t>Seser Joch (4296)</t>
  </si>
  <si>
    <t>PARROTSPITZE</t>
  </si>
  <si>
    <t>PIRAMIDE VINCENT</t>
  </si>
  <si>
    <t>Brêche de l'Amone (3428, F = 3424, 3900)</t>
  </si>
  <si>
    <t>CH/F</t>
  </si>
  <si>
    <t>MONT PELVOUX (POINTE PUISEUX)</t>
  </si>
  <si>
    <t>Col du Glacier Noir (3478)</t>
  </si>
  <si>
    <t>Col du Pelvoux Ouvest (3573)</t>
  </si>
  <si>
    <t>Schwarztor (3731)</t>
  </si>
  <si>
    <t>Porta da Roseg (3522)</t>
  </si>
  <si>
    <t>Fuorcla Crast' Agüzza (3597)</t>
  </si>
  <si>
    <t>Col de la Dent Blance (3540)</t>
  </si>
  <si>
    <t>Col de Courtes (3569)</t>
  </si>
  <si>
    <t>Col de l'Aiguille Verte (3796)</t>
  </si>
  <si>
    <t>Fuorcla Bellavista (3693)</t>
  </si>
  <si>
    <t>Zwillingsjoch (3845)</t>
  </si>
  <si>
    <t>Felikjoch (4063)</t>
  </si>
  <si>
    <t>Brèche Maximin Gaspard (3723)</t>
  </si>
  <si>
    <t>DENT DU GEANT</t>
  </si>
  <si>
    <t>GROSSES LAUTERAARHORN</t>
  </si>
  <si>
    <t>AIGUILLE DE ROCHEFORT</t>
  </si>
  <si>
    <t>HINTER FIESCHERHORN</t>
  </si>
  <si>
    <t>ZUMSTEINSPITZE</t>
  </si>
  <si>
    <t>PIZ ARGIENT</t>
  </si>
  <si>
    <t>BISHORN</t>
  </si>
  <si>
    <t>LENZSPITZE</t>
  </si>
  <si>
    <t>Col Maudit (4035)</t>
  </si>
  <si>
    <t>Col de la Brenva (4303)</t>
  </si>
  <si>
    <t>Col des Grandes Jorasses (3825)</t>
  </si>
  <si>
    <t>Col des Cors (3721)</t>
  </si>
  <si>
    <t>Col de Peuterey (3934)</t>
  </si>
  <si>
    <t>Col de Bionnassay (3888)</t>
  </si>
  <si>
    <t>Col (3895)</t>
  </si>
  <si>
    <t>Col (ca. 3810)</t>
  </si>
  <si>
    <t>OCHS / KLEIN FIESCHERHORN</t>
  </si>
  <si>
    <t>Fieschersattel (3923)</t>
  </si>
  <si>
    <t>Schrecksattel (3914)</t>
  </si>
  <si>
    <t>GR. SCHRECKHORN</t>
  </si>
  <si>
    <t>DÜRRENHORN / DIRRUHORN</t>
  </si>
  <si>
    <t>Dirrujoch (3916)</t>
  </si>
  <si>
    <t>Col (ca. 4204)</t>
  </si>
  <si>
    <t>SIGNALKUPPE / PUNTA GNIFETTI</t>
  </si>
  <si>
    <t>Grenzsattel (4453)</t>
  </si>
  <si>
    <t>Col (4022)</t>
  </si>
  <si>
    <t>BREITHORNZWILLINGE (WEST)</t>
  </si>
  <si>
    <t>Colle Gnifetti (4452)</t>
  </si>
  <si>
    <t>Weisshornjoch (4058)</t>
  </si>
  <si>
    <t>Fuorcla dal Zupò (3846)</t>
  </si>
  <si>
    <t>PIZ ZUPÒ</t>
  </si>
  <si>
    <t>Col (3654)</t>
  </si>
  <si>
    <t>Col (3644)</t>
  </si>
  <si>
    <t>Col (3696)</t>
  </si>
  <si>
    <t>Col (3874)</t>
  </si>
  <si>
    <t>Col (4087)</t>
  </si>
  <si>
    <t>Feejoch (ca. 3805)</t>
  </si>
  <si>
    <t>FEECHOPF</t>
  </si>
  <si>
    <t>KLEIN MATTERHORN</t>
  </si>
  <si>
    <t>GOBBA DI ROLLIN</t>
  </si>
  <si>
    <t>Col (3796)</t>
  </si>
  <si>
    <t>SW of Breithornpass (3816)</t>
  </si>
  <si>
    <t>MONTE ROSA RANGE, WALLISER ALPS</t>
  </si>
  <si>
    <t>ROTTALHORN</t>
  </si>
  <si>
    <t>Rottalsattel (3885)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</si>
</sst>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6" fontId="0" fillId="0" borderId="1" xfId="0" applyNumberFormat="1" applyFont="1" applyFill="1" applyBorder="1" applyAlignment="1">
      <alignment/>
    </xf>
    <xf numFmtId="2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21" fontId="4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/>
    </xf>
    <xf numFmtId="0" fontId="4" fillId="0" borderId="1" xfId="0" applyFont="1" applyFill="1" applyBorder="1" applyAlignment="1">
      <alignment/>
    </xf>
    <xf numFmtId="21" fontId="4" fillId="0" borderId="1" xfId="0" applyNumberFormat="1" applyFont="1" applyBorder="1" applyAlignment="1">
      <alignment/>
    </xf>
    <xf numFmtId="21" fontId="0" fillId="0" borderId="1" xfId="0" applyNumberFormat="1" applyFont="1" applyBorder="1" applyAlignment="1">
      <alignment/>
    </xf>
    <xf numFmtId="46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2" fontId="1" fillId="0" borderId="1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6" fontId="0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workbookViewId="0" topLeftCell="A1">
      <selection activeCell="D91" sqref="D91"/>
    </sheetView>
  </sheetViews>
  <sheetFormatPr defaultColWidth="11.421875" defaultRowHeight="12.75"/>
  <cols>
    <col min="1" max="1" width="38.421875" style="41" bestFit="1" customWidth="1"/>
    <col min="2" max="2" width="5.00390625" style="1" bestFit="1" customWidth="1"/>
    <col min="3" max="3" width="5.140625" style="6" bestFit="1" customWidth="1"/>
    <col min="4" max="4" width="5.57421875" style="55" bestFit="1" customWidth="1"/>
    <col min="5" max="5" width="6.140625" style="37" bestFit="1" customWidth="1"/>
    <col min="6" max="6" width="3.140625" style="37" bestFit="1" customWidth="1"/>
    <col min="7" max="7" width="2.28125" style="37" bestFit="1" customWidth="1"/>
    <col min="8" max="8" width="5.28125" style="37" bestFit="1" customWidth="1"/>
    <col min="9" max="10" width="8.140625" style="0" bestFit="1" customWidth="1"/>
    <col min="11" max="11" width="37.57421875" style="0" bestFit="1" customWidth="1"/>
    <col min="12" max="12" width="37.00390625" style="0" bestFit="1" customWidth="1"/>
    <col min="13" max="13" width="5.00390625" style="0" bestFit="1" customWidth="1"/>
    <col min="14" max="15" width="8.7109375" style="42" bestFit="1" customWidth="1"/>
    <col min="16" max="16" width="6.57421875" style="0" bestFit="1" customWidth="1"/>
    <col min="17" max="17" width="19.421875" style="0" bestFit="1" customWidth="1"/>
    <col min="18" max="18" width="16.57421875" style="0" bestFit="1" customWidth="1"/>
    <col min="19" max="19" width="15.421875" style="0" bestFit="1" customWidth="1"/>
    <col min="20" max="20" width="20.8515625" style="0" bestFit="1" customWidth="1"/>
    <col min="21" max="21" width="24.7109375" style="0" bestFit="1" customWidth="1"/>
    <col min="22" max="23" width="21.140625" style="0" customWidth="1"/>
    <col min="24" max="25" width="22.8515625" style="46" bestFit="1" customWidth="1"/>
  </cols>
  <sheetData>
    <row r="1" spans="1:25" ht="12.75">
      <c r="A1" s="2"/>
      <c r="B1" s="3"/>
      <c r="C1" s="4" t="s">
        <v>0</v>
      </c>
      <c r="D1" s="4" t="s">
        <v>1</v>
      </c>
      <c r="E1" s="4" t="s">
        <v>2</v>
      </c>
      <c r="F1" s="4" t="s">
        <v>3</v>
      </c>
      <c r="G1" s="5"/>
      <c r="H1" s="5"/>
      <c r="I1" s="6"/>
      <c r="J1" s="6"/>
      <c r="K1" s="7" t="s">
        <v>4</v>
      </c>
      <c r="L1" s="8"/>
      <c r="M1" s="1"/>
      <c r="N1" s="6"/>
      <c r="O1" s="6"/>
      <c r="P1" s="7" t="s">
        <v>5</v>
      </c>
      <c r="Q1" s="4" t="s">
        <v>6</v>
      </c>
      <c r="R1" s="4" t="s">
        <v>7</v>
      </c>
      <c r="S1" s="4" t="s">
        <v>8</v>
      </c>
      <c r="T1" s="4" t="s">
        <v>9</v>
      </c>
      <c r="U1" s="4" t="s">
        <v>10</v>
      </c>
      <c r="V1" s="4" t="s">
        <v>11</v>
      </c>
      <c r="W1" s="4" t="s">
        <v>161</v>
      </c>
      <c r="X1" s="44" t="s">
        <v>12</v>
      </c>
      <c r="Y1" s="44" t="s">
        <v>13</v>
      </c>
    </row>
    <row r="2" spans="1:25" ht="12.75">
      <c r="A2" s="9" t="s">
        <v>14</v>
      </c>
      <c r="B2" s="10">
        <v>4808</v>
      </c>
      <c r="C2" s="11">
        <v>4695</v>
      </c>
      <c r="D2" s="59">
        <f aca="true" t="shared" si="0" ref="D2:D81">C2/B2*100</f>
        <v>97.64975041597339</v>
      </c>
      <c r="E2" s="12" t="s">
        <v>15</v>
      </c>
      <c r="F2" s="13">
        <v>7</v>
      </c>
      <c r="G2" s="13" t="s">
        <v>16</v>
      </c>
      <c r="H2" s="14" t="s">
        <v>17</v>
      </c>
      <c r="I2" s="15">
        <v>1.9096875</v>
      </c>
      <c r="J2" s="16">
        <v>0.2860185185185185</v>
      </c>
      <c r="K2" s="17" t="s">
        <v>18</v>
      </c>
      <c r="L2" s="18" t="s">
        <v>19</v>
      </c>
      <c r="M2" s="19">
        <f aca="true" t="shared" si="1" ref="M2:M78">B2-C2</f>
        <v>113</v>
      </c>
      <c r="N2" s="15">
        <v>2.5293055555555557</v>
      </c>
      <c r="O2" s="15">
        <v>1.5470601851851853</v>
      </c>
      <c r="P2" s="18"/>
      <c r="Q2" s="20"/>
      <c r="R2" s="20"/>
      <c r="S2" s="20"/>
      <c r="T2" s="20"/>
      <c r="U2" s="20"/>
      <c r="V2" s="20"/>
      <c r="W2" s="20"/>
      <c r="X2" s="21" t="s">
        <v>20</v>
      </c>
      <c r="Y2" s="21" t="s">
        <v>20</v>
      </c>
    </row>
    <row r="3" spans="1:25" ht="12.75">
      <c r="A3" s="9" t="s">
        <v>72</v>
      </c>
      <c r="B3" s="10">
        <v>4049</v>
      </c>
      <c r="C3" s="11">
        <v>2234</v>
      </c>
      <c r="D3" s="59">
        <f t="shared" si="0"/>
        <v>55.174117065942205</v>
      </c>
      <c r="E3" s="12" t="s">
        <v>45</v>
      </c>
      <c r="F3" s="13">
        <v>6</v>
      </c>
      <c r="G3" s="13" t="s">
        <v>16</v>
      </c>
      <c r="H3" s="14" t="s">
        <v>28</v>
      </c>
      <c r="I3" s="15">
        <v>1.9325925925925926</v>
      </c>
      <c r="J3" s="16">
        <v>0.41283564814814816</v>
      </c>
      <c r="K3" s="17" t="s">
        <v>73</v>
      </c>
      <c r="L3" s="18" t="s">
        <v>74</v>
      </c>
      <c r="M3" s="19">
        <f t="shared" si="1"/>
        <v>1815</v>
      </c>
      <c r="N3" s="15">
        <v>1.9334259259259259</v>
      </c>
      <c r="O3" s="16">
        <v>0.40405092592592595</v>
      </c>
      <c r="P3" s="18"/>
      <c r="Q3" s="20" t="s">
        <v>72</v>
      </c>
      <c r="R3" s="20"/>
      <c r="S3" s="20"/>
      <c r="T3" s="20"/>
      <c r="U3" s="20"/>
      <c r="V3" s="20"/>
      <c r="W3" s="20"/>
      <c r="X3" s="21" t="s">
        <v>44</v>
      </c>
      <c r="Y3" s="21" t="s">
        <v>14</v>
      </c>
    </row>
    <row r="4" spans="1:25" ht="12.75">
      <c r="A4" s="9" t="s">
        <v>44</v>
      </c>
      <c r="B4" s="10">
        <v>4274</v>
      </c>
      <c r="C4" s="11">
        <v>2279</v>
      </c>
      <c r="D4" s="59">
        <f t="shared" si="0"/>
        <v>53.32241459990641</v>
      </c>
      <c r="E4" s="12" t="s">
        <v>45</v>
      </c>
      <c r="F4" s="13">
        <v>6</v>
      </c>
      <c r="G4" s="13" t="s">
        <v>32</v>
      </c>
      <c r="H4" s="14" t="s">
        <v>28</v>
      </c>
      <c r="I4" s="15">
        <v>1.9390509259259259</v>
      </c>
      <c r="J4" s="16">
        <v>0.33858796296296295</v>
      </c>
      <c r="K4" s="17" t="s">
        <v>46</v>
      </c>
      <c r="L4" s="18" t="s">
        <v>47</v>
      </c>
      <c r="M4" s="19">
        <f t="shared" si="1"/>
        <v>1995</v>
      </c>
      <c r="N4" s="15">
        <v>1.9270717592592594</v>
      </c>
      <c r="O4" s="16">
        <v>0.33438657407407407</v>
      </c>
      <c r="P4" s="18"/>
      <c r="Q4" s="20" t="s">
        <v>44</v>
      </c>
      <c r="R4" s="20"/>
      <c r="S4" s="20"/>
      <c r="T4" s="20"/>
      <c r="U4" s="20"/>
      <c r="V4" s="20"/>
      <c r="W4" s="20"/>
      <c r="X4" s="21" t="s">
        <v>14</v>
      </c>
      <c r="Y4" s="21" t="s">
        <v>14</v>
      </c>
    </row>
    <row r="5" spans="1:25" ht="12.75">
      <c r="A5" s="28" t="s">
        <v>88</v>
      </c>
      <c r="B5" s="10">
        <v>3905</v>
      </c>
      <c r="C5" s="11">
        <v>1953</v>
      </c>
      <c r="D5" s="59">
        <f t="shared" si="0"/>
        <v>50.01280409731114</v>
      </c>
      <c r="E5" s="12" t="s">
        <v>45</v>
      </c>
      <c r="F5" s="13">
        <v>6</v>
      </c>
      <c r="G5" s="13" t="s">
        <v>16</v>
      </c>
      <c r="H5" s="25" t="s">
        <v>69</v>
      </c>
      <c r="I5" s="15">
        <v>1.9378703703703704</v>
      </c>
      <c r="J5" s="16">
        <v>0.439363425925926</v>
      </c>
      <c r="K5" s="18" t="s">
        <v>89</v>
      </c>
      <c r="L5" s="18" t="s">
        <v>90</v>
      </c>
      <c r="M5" s="19">
        <f>B5-C5</f>
        <v>1952</v>
      </c>
      <c r="N5" s="15">
        <v>1.939699074074074</v>
      </c>
      <c r="O5" s="16">
        <v>0.42721064814814813</v>
      </c>
      <c r="P5" s="18"/>
      <c r="Q5" s="20" t="s">
        <v>91</v>
      </c>
      <c r="R5" s="20"/>
      <c r="S5" s="20"/>
      <c r="T5" s="20"/>
      <c r="U5" s="20"/>
      <c r="V5" s="20"/>
      <c r="W5" s="20"/>
      <c r="X5" s="21" t="s">
        <v>72</v>
      </c>
      <c r="Y5" s="21" t="s">
        <v>72</v>
      </c>
    </row>
    <row r="6" spans="1:25" ht="12.75">
      <c r="A6" s="9" t="s">
        <v>63</v>
      </c>
      <c r="B6" s="10">
        <v>4102</v>
      </c>
      <c r="C6" s="11">
        <v>2045</v>
      </c>
      <c r="D6" s="59">
        <f t="shared" si="0"/>
        <v>49.85372988785958</v>
      </c>
      <c r="E6" s="12" t="s">
        <v>45</v>
      </c>
      <c r="F6" s="13">
        <v>6</v>
      </c>
      <c r="G6" s="13" t="s">
        <v>16</v>
      </c>
      <c r="H6" s="14" t="s">
        <v>17</v>
      </c>
      <c r="I6" s="15">
        <v>1.8717708333333334</v>
      </c>
      <c r="J6" s="16">
        <v>0.265</v>
      </c>
      <c r="K6" s="17" t="s">
        <v>64</v>
      </c>
      <c r="L6" s="18" t="s">
        <v>65</v>
      </c>
      <c r="M6" s="19">
        <f t="shared" si="1"/>
        <v>2057</v>
      </c>
      <c r="N6" s="15">
        <v>1.8764699074074074</v>
      </c>
      <c r="O6" s="16">
        <v>0.266875</v>
      </c>
      <c r="P6" s="18"/>
      <c r="Q6" s="20" t="s">
        <v>63</v>
      </c>
      <c r="R6" s="20"/>
      <c r="S6" s="20"/>
      <c r="T6" s="20"/>
      <c r="U6" s="20"/>
      <c r="V6" s="20"/>
      <c r="W6" s="20"/>
      <c r="X6" s="21" t="s">
        <v>14</v>
      </c>
      <c r="Y6" s="21" t="s">
        <v>14</v>
      </c>
    </row>
    <row r="7" spans="1:25" ht="12.75">
      <c r="A7" s="9" t="s">
        <v>21</v>
      </c>
      <c r="B7" s="10">
        <v>4634</v>
      </c>
      <c r="C7" s="11">
        <v>2165</v>
      </c>
      <c r="D7" s="59">
        <f t="shared" si="0"/>
        <v>46.71989641778161</v>
      </c>
      <c r="E7" s="12" t="s">
        <v>22</v>
      </c>
      <c r="F7" s="13">
        <v>7</v>
      </c>
      <c r="G7" s="13" t="s">
        <v>16</v>
      </c>
      <c r="H7" s="14" t="s">
        <v>23</v>
      </c>
      <c r="I7" s="15">
        <v>1.9140393518518517</v>
      </c>
      <c r="J7" s="22">
        <v>0.3277893518518518</v>
      </c>
      <c r="K7" s="17" t="s">
        <v>222</v>
      </c>
      <c r="L7" s="18" t="s">
        <v>24</v>
      </c>
      <c r="M7" s="19">
        <f>B7-C7</f>
        <v>2469</v>
      </c>
      <c r="N7" s="15">
        <v>1.9112037037037037</v>
      </c>
      <c r="O7" s="16">
        <v>0.2988078703703704</v>
      </c>
      <c r="P7" s="18"/>
      <c r="Q7" s="20"/>
      <c r="R7" s="20" t="s">
        <v>25</v>
      </c>
      <c r="S7" s="20"/>
      <c r="T7" s="20"/>
      <c r="U7" s="20"/>
      <c r="V7" s="20"/>
      <c r="W7" s="20"/>
      <c r="X7" s="21" t="s">
        <v>14</v>
      </c>
      <c r="Y7" s="21" t="s">
        <v>14</v>
      </c>
    </row>
    <row r="8" spans="1:25" ht="12.75">
      <c r="A8" s="9" t="s">
        <v>68</v>
      </c>
      <c r="B8" s="10">
        <v>4061</v>
      </c>
      <c r="C8" s="11">
        <v>1888</v>
      </c>
      <c r="D8" s="59">
        <f t="shared" si="0"/>
        <v>46.4910120659936</v>
      </c>
      <c r="E8" s="12" t="s">
        <v>22</v>
      </c>
      <c r="F8" s="13">
        <v>6</v>
      </c>
      <c r="G8" s="13" t="s">
        <v>16</v>
      </c>
      <c r="H8" s="14" t="s">
        <v>69</v>
      </c>
      <c r="I8" s="15">
        <v>1.8965856481481482</v>
      </c>
      <c r="J8" s="22">
        <v>0.30280092592592595</v>
      </c>
      <c r="K8" s="17" t="s">
        <v>70</v>
      </c>
      <c r="L8" s="18" t="s">
        <v>71</v>
      </c>
      <c r="M8" s="19">
        <f t="shared" si="1"/>
        <v>2173</v>
      </c>
      <c r="N8" s="15">
        <v>1.9033912037037037</v>
      </c>
      <c r="O8" s="16">
        <v>0.2866550925925926</v>
      </c>
      <c r="P8" s="18"/>
      <c r="Q8" s="20"/>
      <c r="R8" s="20" t="s">
        <v>68</v>
      </c>
      <c r="S8" s="20"/>
      <c r="T8" s="20"/>
      <c r="U8" s="20"/>
      <c r="V8" s="20"/>
      <c r="W8" s="20"/>
      <c r="X8" s="21" t="s">
        <v>14</v>
      </c>
      <c r="Y8" s="21" t="s">
        <v>14</v>
      </c>
    </row>
    <row r="9" spans="1:25" ht="12.75">
      <c r="A9" s="9" t="s">
        <v>40</v>
      </c>
      <c r="B9" s="10">
        <v>4314</v>
      </c>
      <c r="C9" s="11">
        <v>1517</v>
      </c>
      <c r="D9" s="59">
        <f t="shared" si="0"/>
        <v>35.16458043579045</v>
      </c>
      <c r="E9" s="12" t="s">
        <v>31</v>
      </c>
      <c r="F9" s="13">
        <v>6</v>
      </c>
      <c r="G9" s="13" t="s">
        <v>32</v>
      </c>
      <c r="H9" s="25" t="s">
        <v>28</v>
      </c>
      <c r="I9" s="15">
        <v>1.9140625</v>
      </c>
      <c r="J9" s="22">
        <v>0.3041319444444444</v>
      </c>
      <c r="K9" s="18" t="s">
        <v>41</v>
      </c>
      <c r="L9" s="18" t="s">
        <v>42</v>
      </c>
      <c r="M9" s="19">
        <f t="shared" si="1"/>
        <v>2797</v>
      </c>
      <c r="N9" s="15">
        <v>1.9128819444444443</v>
      </c>
      <c r="O9" s="16">
        <v>0.3065162037037037</v>
      </c>
      <c r="P9" s="18"/>
      <c r="Q9" s="20"/>
      <c r="R9" s="20" t="s">
        <v>25</v>
      </c>
      <c r="S9" s="20" t="s">
        <v>43</v>
      </c>
      <c r="T9" s="20"/>
      <c r="U9" s="20"/>
      <c r="V9" s="20"/>
      <c r="W9" s="20"/>
      <c r="X9" s="21" t="s">
        <v>25</v>
      </c>
      <c r="Y9" s="21" t="s">
        <v>25</v>
      </c>
    </row>
    <row r="10" spans="1:25" ht="12.75">
      <c r="A10" s="28" t="s">
        <v>75</v>
      </c>
      <c r="B10" s="23">
        <v>4023</v>
      </c>
      <c r="C10" s="24">
        <v>1191</v>
      </c>
      <c r="D10" s="59">
        <f>C10/B10*100</f>
        <v>29.604772557792693</v>
      </c>
      <c r="E10" s="25" t="s">
        <v>31</v>
      </c>
      <c r="F10" s="13">
        <v>6</v>
      </c>
      <c r="G10" s="13" t="s">
        <v>16</v>
      </c>
      <c r="H10" s="25" t="s">
        <v>28</v>
      </c>
      <c r="I10" s="15">
        <v>1.9219907407407408</v>
      </c>
      <c r="J10" s="16">
        <v>0.3338425925925926</v>
      </c>
      <c r="K10" s="18" t="s">
        <v>76</v>
      </c>
      <c r="L10" s="18" t="s">
        <v>77</v>
      </c>
      <c r="M10" s="19">
        <f t="shared" si="1"/>
        <v>2832</v>
      </c>
      <c r="N10" s="15">
        <v>1.9167708333333333</v>
      </c>
      <c r="O10" s="16">
        <v>0.33310185185185187</v>
      </c>
      <c r="P10" s="18"/>
      <c r="Q10" s="20"/>
      <c r="R10" s="20" t="s">
        <v>25</v>
      </c>
      <c r="S10" s="20" t="s">
        <v>75</v>
      </c>
      <c r="T10" s="20"/>
      <c r="U10" s="20"/>
      <c r="V10" s="20"/>
      <c r="W10" s="20"/>
      <c r="X10" s="21" t="s">
        <v>25</v>
      </c>
      <c r="Y10" s="21" t="s">
        <v>25</v>
      </c>
    </row>
    <row r="11" spans="1:25" ht="12.75">
      <c r="A11" s="28" t="s">
        <v>30</v>
      </c>
      <c r="B11" s="23">
        <v>4506</v>
      </c>
      <c r="C11" s="24">
        <v>1235</v>
      </c>
      <c r="D11" s="59">
        <f t="shared" si="0"/>
        <v>27.40790057700843</v>
      </c>
      <c r="E11" s="25" t="s">
        <v>31</v>
      </c>
      <c r="F11" s="13">
        <v>6</v>
      </c>
      <c r="G11" s="13" t="s">
        <v>32</v>
      </c>
      <c r="H11" s="25" t="s">
        <v>28</v>
      </c>
      <c r="I11" s="15">
        <v>1.9208912037037038</v>
      </c>
      <c r="J11" s="22">
        <v>0.3214930555555556</v>
      </c>
      <c r="K11" s="18" t="s">
        <v>33</v>
      </c>
      <c r="L11" s="18" t="s">
        <v>34</v>
      </c>
      <c r="M11" s="19">
        <f t="shared" si="1"/>
        <v>3271</v>
      </c>
      <c r="N11" s="15">
        <v>1.9153356481481483</v>
      </c>
      <c r="O11" s="16">
        <v>0.3197337962962963</v>
      </c>
      <c r="P11" s="18"/>
      <c r="Q11" s="20"/>
      <c r="R11" s="20" t="s">
        <v>25</v>
      </c>
      <c r="S11" s="20" t="s">
        <v>30</v>
      </c>
      <c r="T11" s="20"/>
      <c r="U11" s="20"/>
      <c r="V11" s="20"/>
      <c r="W11" s="20"/>
      <c r="X11" s="21" t="s">
        <v>25</v>
      </c>
      <c r="Y11" s="21" t="s">
        <v>25</v>
      </c>
    </row>
    <row r="12" spans="1:25" ht="12.75">
      <c r="A12" s="9" t="s">
        <v>55</v>
      </c>
      <c r="B12" s="23">
        <v>4195</v>
      </c>
      <c r="C12" s="24">
        <v>1017</v>
      </c>
      <c r="D12" s="59">
        <f t="shared" si="0"/>
        <v>24.24314660309893</v>
      </c>
      <c r="E12" s="25" t="s">
        <v>27</v>
      </c>
      <c r="F12" s="13">
        <v>6</v>
      </c>
      <c r="G12" s="13" t="s">
        <v>32</v>
      </c>
      <c r="H12" s="25" t="s">
        <v>28</v>
      </c>
      <c r="I12" s="15">
        <v>1.9360416666666669</v>
      </c>
      <c r="J12" s="22">
        <v>0.3330787037037037</v>
      </c>
      <c r="K12" s="18" t="s">
        <v>46</v>
      </c>
      <c r="L12" s="18" t="s">
        <v>56</v>
      </c>
      <c r="M12" s="19">
        <f t="shared" si="1"/>
        <v>3178</v>
      </c>
      <c r="N12" s="15">
        <v>1.9364467592592591</v>
      </c>
      <c r="O12" s="16">
        <v>0.3318055555555555</v>
      </c>
      <c r="P12" s="18"/>
      <c r="Q12" s="20" t="s">
        <v>44</v>
      </c>
      <c r="R12" s="20"/>
      <c r="S12" s="20"/>
      <c r="T12" s="20" t="s">
        <v>55</v>
      </c>
      <c r="U12" s="20"/>
      <c r="V12" s="20"/>
      <c r="W12" s="20"/>
      <c r="X12" s="21" t="s">
        <v>44</v>
      </c>
      <c r="Y12" s="21" t="s">
        <v>44</v>
      </c>
    </row>
    <row r="13" spans="1:25" ht="12.75">
      <c r="A13" s="9" t="s">
        <v>35</v>
      </c>
      <c r="B13" s="23">
        <v>4478</v>
      </c>
      <c r="C13" s="24">
        <v>1031</v>
      </c>
      <c r="D13" s="59">
        <f t="shared" si="0"/>
        <v>23.023671281822242</v>
      </c>
      <c r="E13" s="25" t="s">
        <v>27</v>
      </c>
      <c r="F13" s="13">
        <v>6</v>
      </c>
      <c r="G13" s="13" t="s">
        <v>32</v>
      </c>
      <c r="H13" s="25" t="s">
        <v>23</v>
      </c>
      <c r="I13" s="15">
        <v>1.9156828703703705</v>
      </c>
      <c r="J13" s="22">
        <v>0.3191087962962963</v>
      </c>
      <c r="K13" s="18" t="s">
        <v>33</v>
      </c>
      <c r="L13" s="18" t="s">
        <v>36</v>
      </c>
      <c r="M13" s="19">
        <f t="shared" si="1"/>
        <v>3447</v>
      </c>
      <c r="N13" s="15">
        <v>1.9166782407407406</v>
      </c>
      <c r="O13" s="16">
        <v>0.31636574074074075</v>
      </c>
      <c r="P13" s="18"/>
      <c r="Q13" s="20"/>
      <c r="R13" s="20" t="s">
        <v>25</v>
      </c>
      <c r="S13" s="20" t="s">
        <v>30</v>
      </c>
      <c r="T13" s="20" t="s">
        <v>37</v>
      </c>
      <c r="U13" s="20"/>
      <c r="V13" s="20"/>
      <c r="W13" s="20"/>
      <c r="X13" s="21" t="s">
        <v>30</v>
      </c>
      <c r="Y13" s="21" t="s">
        <v>30</v>
      </c>
    </row>
    <row r="14" spans="1:25" ht="12.75">
      <c r="A14" s="9" t="s">
        <v>26</v>
      </c>
      <c r="B14" s="23">
        <v>4545</v>
      </c>
      <c r="C14" s="24">
        <v>1046</v>
      </c>
      <c r="D14" s="59">
        <f t="shared" si="0"/>
        <v>23.014301430143014</v>
      </c>
      <c r="E14" s="25" t="s">
        <v>27</v>
      </c>
      <c r="F14" s="13">
        <v>7</v>
      </c>
      <c r="G14" s="13" t="s">
        <v>16</v>
      </c>
      <c r="H14" s="25" t="s">
        <v>28</v>
      </c>
      <c r="I14" s="15">
        <v>1.9205787037037039</v>
      </c>
      <c r="J14" s="22">
        <v>0.3274537037037037</v>
      </c>
      <c r="K14" s="17" t="s">
        <v>222</v>
      </c>
      <c r="L14" s="18" t="s">
        <v>29</v>
      </c>
      <c r="M14" s="19">
        <f t="shared" si="1"/>
        <v>3499</v>
      </c>
      <c r="N14" s="15">
        <v>1.9161574074074075</v>
      </c>
      <c r="O14" s="16">
        <v>0.3292013888888889</v>
      </c>
      <c r="P14" s="18"/>
      <c r="Q14" s="26"/>
      <c r="R14" s="20" t="s">
        <v>25</v>
      </c>
      <c r="S14" s="20"/>
      <c r="T14" s="20" t="s">
        <v>26</v>
      </c>
      <c r="U14" s="20"/>
      <c r="V14" s="20"/>
      <c r="W14" s="20"/>
      <c r="X14" s="21" t="s">
        <v>25</v>
      </c>
      <c r="Y14" s="27" t="s">
        <v>25</v>
      </c>
    </row>
    <row r="15" spans="1:25" ht="12.75">
      <c r="A15" s="9" t="s">
        <v>92</v>
      </c>
      <c r="B15" s="10">
        <v>3875</v>
      </c>
      <c r="C15" s="11">
        <v>822</v>
      </c>
      <c r="D15" s="59">
        <f t="shared" si="0"/>
        <v>21.21290322580645</v>
      </c>
      <c r="E15" s="25" t="s">
        <v>27</v>
      </c>
      <c r="F15" s="25">
        <v>6</v>
      </c>
      <c r="G15" s="25" t="s">
        <v>16</v>
      </c>
      <c r="H15" s="25" t="s">
        <v>28</v>
      </c>
      <c r="I15" s="15">
        <v>1.915798611111111</v>
      </c>
      <c r="J15" s="22">
        <v>0.30834490740740744</v>
      </c>
      <c r="K15" s="18" t="s">
        <v>33</v>
      </c>
      <c r="L15" s="20" t="s">
        <v>93</v>
      </c>
      <c r="M15" s="19">
        <f t="shared" si="1"/>
        <v>3053</v>
      </c>
      <c r="N15" s="15">
        <v>1.9156944444444444</v>
      </c>
      <c r="O15" s="16">
        <v>0.31143518518518515</v>
      </c>
      <c r="P15" s="18"/>
      <c r="Q15" s="20"/>
      <c r="R15" s="20" t="s">
        <v>25</v>
      </c>
      <c r="S15" s="20" t="s">
        <v>30</v>
      </c>
      <c r="T15" s="20" t="s">
        <v>92</v>
      </c>
      <c r="U15" s="20"/>
      <c r="V15" s="20"/>
      <c r="W15" s="20"/>
      <c r="X15" s="21" t="s">
        <v>38</v>
      </c>
      <c r="Y15" s="21" t="s">
        <v>37</v>
      </c>
    </row>
    <row r="16" spans="1:25" ht="12.75">
      <c r="A16" s="9" t="s">
        <v>38</v>
      </c>
      <c r="B16" s="10">
        <v>4357</v>
      </c>
      <c r="C16" s="11">
        <v>906</v>
      </c>
      <c r="D16" s="59">
        <f t="shared" si="0"/>
        <v>20.79412439752123</v>
      </c>
      <c r="E16" s="25" t="s">
        <v>27</v>
      </c>
      <c r="F16" s="25">
        <v>6</v>
      </c>
      <c r="G16" s="25" t="s">
        <v>32</v>
      </c>
      <c r="H16" s="25" t="s">
        <v>28</v>
      </c>
      <c r="I16" s="15">
        <v>1.9180902777777777</v>
      </c>
      <c r="J16" s="22">
        <v>0.3171643518518518</v>
      </c>
      <c r="K16" s="29" t="s">
        <v>33</v>
      </c>
      <c r="L16" s="20" t="s">
        <v>39</v>
      </c>
      <c r="M16" s="19">
        <f t="shared" si="1"/>
        <v>3451</v>
      </c>
      <c r="N16" s="15">
        <v>1.9179166666666667</v>
      </c>
      <c r="O16" s="16">
        <v>0.3183333333333333</v>
      </c>
      <c r="P16" s="18"/>
      <c r="Q16" s="20"/>
      <c r="R16" s="20" t="s">
        <v>25</v>
      </c>
      <c r="S16" s="20" t="s">
        <v>30</v>
      </c>
      <c r="T16" s="20" t="s">
        <v>38</v>
      </c>
      <c r="U16" s="20"/>
      <c r="V16" s="20"/>
      <c r="W16" s="20"/>
      <c r="X16" s="21" t="s">
        <v>30</v>
      </c>
      <c r="Y16" s="21" t="s">
        <v>30</v>
      </c>
    </row>
    <row r="17" spans="1:25" ht="12.75">
      <c r="A17" s="9" t="s">
        <v>78</v>
      </c>
      <c r="B17" s="10">
        <v>3982</v>
      </c>
      <c r="C17" s="11">
        <v>823</v>
      </c>
      <c r="D17" s="59">
        <f>C17/B17*100</f>
        <v>20.66800602712205</v>
      </c>
      <c r="E17" s="25" t="s">
        <v>27</v>
      </c>
      <c r="F17" s="13">
        <v>6</v>
      </c>
      <c r="G17" s="13" t="s">
        <v>16</v>
      </c>
      <c r="H17" s="25" t="s">
        <v>17</v>
      </c>
      <c r="I17" s="15">
        <v>1.875196759259259</v>
      </c>
      <c r="J17" s="16">
        <v>0.2628587962962963</v>
      </c>
      <c r="K17" s="29" t="s">
        <v>64</v>
      </c>
      <c r="L17" s="31" t="s">
        <v>79</v>
      </c>
      <c r="M17" s="19">
        <f>B17-C17</f>
        <v>3159</v>
      </c>
      <c r="N17" s="15">
        <v>1.874074074074074</v>
      </c>
      <c r="O17" s="16">
        <v>0.26327546296296295</v>
      </c>
      <c r="P17" s="18"/>
      <c r="Q17" s="20" t="s">
        <v>63</v>
      </c>
      <c r="R17" s="20"/>
      <c r="S17" s="20"/>
      <c r="T17" s="20" t="s">
        <v>78</v>
      </c>
      <c r="U17" s="20"/>
      <c r="V17" s="20"/>
      <c r="W17" s="20"/>
      <c r="X17" s="21" t="s">
        <v>63</v>
      </c>
      <c r="Y17" s="21" t="s">
        <v>63</v>
      </c>
    </row>
    <row r="18" spans="1:25" ht="12.75">
      <c r="A18" s="9" t="s">
        <v>84</v>
      </c>
      <c r="B18" s="10">
        <v>3934</v>
      </c>
      <c r="C18" s="11">
        <v>806</v>
      </c>
      <c r="D18" s="59">
        <f t="shared" si="0"/>
        <v>20.488052872394512</v>
      </c>
      <c r="E18" s="25" t="s">
        <v>27</v>
      </c>
      <c r="F18" s="25">
        <v>6</v>
      </c>
      <c r="G18" s="25" t="s">
        <v>16</v>
      </c>
      <c r="H18" s="25" t="s">
        <v>28</v>
      </c>
      <c r="I18" s="15">
        <v>1.932986111111111</v>
      </c>
      <c r="J18" s="22">
        <v>0.32711805555555556</v>
      </c>
      <c r="K18" s="18" t="s">
        <v>46</v>
      </c>
      <c r="L18" s="20" t="s">
        <v>85</v>
      </c>
      <c r="M18" s="19">
        <f t="shared" si="1"/>
        <v>3128</v>
      </c>
      <c r="N18" s="15">
        <v>1.9347800925925924</v>
      </c>
      <c r="O18" s="16">
        <v>0.3299421296296296</v>
      </c>
      <c r="P18" s="18"/>
      <c r="Q18" s="20" t="s">
        <v>44</v>
      </c>
      <c r="R18" s="20"/>
      <c r="S18" s="20"/>
      <c r="T18" s="20" t="s">
        <v>84</v>
      </c>
      <c r="U18" s="20"/>
      <c r="V18" s="20"/>
      <c r="W18" s="20"/>
      <c r="X18" s="21" t="s">
        <v>55</v>
      </c>
      <c r="Y18" s="21" t="s">
        <v>55</v>
      </c>
    </row>
    <row r="19" spans="1:25" ht="12.75">
      <c r="A19" s="9" t="s">
        <v>48</v>
      </c>
      <c r="B19" s="10">
        <v>4208</v>
      </c>
      <c r="C19" s="11">
        <v>843</v>
      </c>
      <c r="D19" s="59">
        <f t="shared" si="0"/>
        <v>20.033269961977187</v>
      </c>
      <c r="E19" s="25" t="s">
        <v>27</v>
      </c>
      <c r="F19" s="13">
        <v>6</v>
      </c>
      <c r="G19" s="13" t="s">
        <v>32</v>
      </c>
      <c r="H19" s="25" t="s">
        <v>49</v>
      </c>
      <c r="I19" s="15">
        <v>1.9112152777777778</v>
      </c>
      <c r="J19" s="16">
        <v>0.29118055555555555</v>
      </c>
      <c r="K19" s="29" t="s">
        <v>18</v>
      </c>
      <c r="L19" s="20" t="s">
        <v>50</v>
      </c>
      <c r="M19" s="19">
        <f t="shared" si="1"/>
        <v>3365</v>
      </c>
      <c r="N19" s="15">
        <v>1.9103240740740741</v>
      </c>
      <c r="O19" s="16">
        <v>0.2889583333333334</v>
      </c>
      <c r="P19" s="18"/>
      <c r="Q19" s="20"/>
      <c r="R19" s="20"/>
      <c r="S19" s="20"/>
      <c r="T19" s="20" t="s">
        <v>51</v>
      </c>
      <c r="U19" s="20"/>
      <c r="V19" s="20"/>
      <c r="W19" s="20"/>
      <c r="X19" s="21" t="s">
        <v>14</v>
      </c>
      <c r="Y19" s="21" t="s">
        <v>14</v>
      </c>
    </row>
    <row r="20" spans="1:25" ht="12.75">
      <c r="A20" s="9" t="s">
        <v>82</v>
      </c>
      <c r="B20" s="10">
        <v>3954</v>
      </c>
      <c r="C20" s="11">
        <v>762</v>
      </c>
      <c r="D20" s="59">
        <f t="shared" si="0"/>
        <v>19.271623672230653</v>
      </c>
      <c r="E20" s="25" t="s">
        <v>27</v>
      </c>
      <c r="F20" s="25">
        <v>6</v>
      </c>
      <c r="G20" s="25" t="s">
        <v>16</v>
      </c>
      <c r="H20" s="25" t="s">
        <v>17</v>
      </c>
      <c r="I20" s="15">
        <v>1.8702083333333333</v>
      </c>
      <c r="J20" s="16">
        <v>0.264849537037037</v>
      </c>
      <c r="K20" s="17" t="s">
        <v>64</v>
      </c>
      <c r="L20" s="18" t="s">
        <v>83</v>
      </c>
      <c r="M20" s="19">
        <f t="shared" si="1"/>
        <v>3192</v>
      </c>
      <c r="N20" s="15">
        <v>1.870625</v>
      </c>
      <c r="O20" s="16">
        <v>0.26491898148148146</v>
      </c>
      <c r="P20" s="18"/>
      <c r="Q20" s="20" t="s">
        <v>63</v>
      </c>
      <c r="R20" s="20"/>
      <c r="S20" s="20"/>
      <c r="T20" s="20" t="s">
        <v>82</v>
      </c>
      <c r="U20" s="20"/>
      <c r="V20" s="20"/>
      <c r="W20" s="20"/>
      <c r="X20" s="21" t="s">
        <v>63</v>
      </c>
      <c r="Y20" s="21" t="s">
        <v>63</v>
      </c>
    </row>
    <row r="21" spans="1:25" ht="12.75">
      <c r="A21" s="9" t="s">
        <v>66</v>
      </c>
      <c r="B21" s="10">
        <v>4078</v>
      </c>
      <c r="C21" s="11">
        <v>785</v>
      </c>
      <c r="D21" s="59">
        <f>C21/B21*100</f>
        <v>19.249632172633643</v>
      </c>
      <c r="E21" s="25" t="s">
        <v>27</v>
      </c>
      <c r="F21" s="25">
        <v>6</v>
      </c>
      <c r="G21" s="25" t="s">
        <v>16</v>
      </c>
      <c r="H21" s="25" t="s">
        <v>28</v>
      </c>
      <c r="I21" s="15">
        <v>1.94125</v>
      </c>
      <c r="J21" s="16">
        <v>0.3382523148148148</v>
      </c>
      <c r="K21" s="18" t="s">
        <v>46</v>
      </c>
      <c r="L21" s="20" t="s">
        <v>67</v>
      </c>
      <c r="M21" s="19">
        <f>B21-C21</f>
        <v>3293</v>
      </c>
      <c r="N21" s="15">
        <v>1.9395949074074075</v>
      </c>
      <c r="O21" s="16">
        <v>0.3384259259259259</v>
      </c>
      <c r="P21" s="18"/>
      <c r="Q21" s="20" t="s">
        <v>44</v>
      </c>
      <c r="R21" s="20"/>
      <c r="S21" s="20"/>
      <c r="T21" s="20" t="s">
        <v>199</v>
      </c>
      <c r="U21" s="20"/>
      <c r="V21" s="20"/>
      <c r="W21" s="20"/>
      <c r="X21" s="21" t="s">
        <v>44</v>
      </c>
      <c r="Y21" s="21" t="s">
        <v>44</v>
      </c>
    </row>
    <row r="22" spans="1:25" ht="12.75">
      <c r="A22" s="9" t="s">
        <v>80</v>
      </c>
      <c r="B22" s="10">
        <v>3969</v>
      </c>
      <c r="C22" s="11">
        <v>714</v>
      </c>
      <c r="D22" s="59">
        <f t="shared" si="0"/>
        <v>17.989417989417987</v>
      </c>
      <c r="E22" s="25" t="s">
        <v>53</v>
      </c>
      <c r="F22" s="25">
        <v>6</v>
      </c>
      <c r="G22" s="25" t="s">
        <v>16</v>
      </c>
      <c r="H22" s="25" t="s">
        <v>69</v>
      </c>
      <c r="I22" s="15">
        <v>1.8998263888888889</v>
      </c>
      <c r="J22" s="22">
        <v>0.30239583333333336</v>
      </c>
      <c r="K22" s="17" t="s">
        <v>70</v>
      </c>
      <c r="L22" s="20" t="s">
        <v>81</v>
      </c>
      <c r="M22" s="19">
        <f t="shared" si="1"/>
        <v>3255</v>
      </c>
      <c r="N22" s="15">
        <v>1.8988425925925927</v>
      </c>
      <c r="O22" s="16">
        <v>0.303125</v>
      </c>
      <c r="P22" s="18"/>
      <c r="Q22" s="20"/>
      <c r="R22" s="20" t="s">
        <v>68</v>
      </c>
      <c r="S22" s="20"/>
      <c r="T22" s="20"/>
      <c r="U22" s="20" t="s">
        <v>80</v>
      </c>
      <c r="V22" s="20"/>
      <c r="W22" s="20"/>
      <c r="X22" s="21" t="s">
        <v>68</v>
      </c>
      <c r="Y22" s="21" t="s">
        <v>68</v>
      </c>
    </row>
    <row r="23" spans="1:25" ht="12.75">
      <c r="A23" s="9" t="s">
        <v>61</v>
      </c>
      <c r="B23" s="10">
        <v>4122</v>
      </c>
      <c r="C23" s="11">
        <v>689</v>
      </c>
      <c r="D23" s="59">
        <f t="shared" si="0"/>
        <v>16.715186802523046</v>
      </c>
      <c r="E23" s="25" t="s">
        <v>53</v>
      </c>
      <c r="F23" s="25">
        <v>6</v>
      </c>
      <c r="G23" s="25" t="s">
        <v>16</v>
      </c>
      <c r="H23" s="25" t="s">
        <v>17</v>
      </c>
      <c r="I23" s="15">
        <v>1.9139467592592592</v>
      </c>
      <c r="J23" s="16">
        <v>0.29042824074074075</v>
      </c>
      <c r="K23" s="18" t="s">
        <v>18</v>
      </c>
      <c r="L23" s="20" t="s">
        <v>62</v>
      </c>
      <c r="M23" s="19">
        <f t="shared" si="1"/>
        <v>3433</v>
      </c>
      <c r="N23" s="15">
        <v>1.912164351851852</v>
      </c>
      <c r="O23" s="16">
        <v>0.2918287037037037</v>
      </c>
      <c r="P23" s="18"/>
      <c r="Q23" s="20"/>
      <c r="R23" s="20"/>
      <c r="S23" s="20"/>
      <c r="T23" s="20" t="s">
        <v>51</v>
      </c>
      <c r="U23" s="20" t="s">
        <v>61</v>
      </c>
      <c r="V23" s="20"/>
      <c r="W23" s="20"/>
      <c r="X23" s="21" t="s">
        <v>51</v>
      </c>
      <c r="Y23" s="21" t="s">
        <v>51</v>
      </c>
    </row>
    <row r="24" spans="1:25" ht="12.75">
      <c r="A24" s="9" t="s">
        <v>57</v>
      </c>
      <c r="B24" s="10">
        <v>4171</v>
      </c>
      <c r="C24" s="11">
        <v>692</v>
      </c>
      <c r="D24" s="59">
        <f t="shared" si="0"/>
        <v>16.59074562455047</v>
      </c>
      <c r="E24" s="25" t="s">
        <v>53</v>
      </c>
      <c r="F24" s="25">
        <v>6</v>
      </c>
      <c r="G24" s="25" t="s">
        <v>16</v>
      </c>
      <c r="H24" s="25" t="s">
        <v>23</v>
      </c>
      <c r="I24" s="15">
        <v>1.9154166666666665</v>
      </c>
      <c r="J24" s="22">
        <v>0.31688657407407406</v>
      </c>
      <c r="K24" s="29" t="s">
        <v>33</v>
      </c>
      <c r="L24" s="20" t="s">
        <v>58</v>
      </c>
      <c r="M24" s="19">
        <f t="shared" si="1"/>
        <v>3479</v>
      </c>
      <c r="N24" s="15">
        <v>1.9154398148148148</v>
      </c>
      <c r="O24" s="16">
        <v>0.3181134259259259</v>
      </c>
      <c r="P24" s="18"/>
      <c r="Q24" s="20"/>
      <c r="R24" s="20" t="s">
        <v>25</v>
      </c>
      <c r="S24" s="20" t="s">
        <v>30</v>
      </c>
      <c r="T24" s="20" t="s">
        <v>38</v>
      </c>
      <c r="U24" s="20" t="s">
        <v>57</v>
      </c>
      <c r="V24" s="20"/>
      <c r="W24" s="20"/>
      <c r="X24" s="21" t="s">
        <v>38</v>
      </c>
      <c r="Y24" s="21" t="s">
        <v>38</v>
      </c>
    </row>
    <row r="25" spans="1:25" ht="12.75">
      <c r="A25" s="9" t="s">
        <v>59</v>
      </c>
      <c r="B25" s="10">
        <v>4158</v>
      </c>
      <c r="C25" s="11">
        <v>683</v>
      </c>
      <c r="D25" s="59">
        <f t="shared" si="0"/>
        <v>16.42616642616643</v>
      </c>
      <c r="E25" s="25" t="s">
        <v>53</v>
      </c>
      <c r="F25" s="25">
        <v>6</v>
      </c>
      <c r="G25" s="25" t="s">
        <v>16</v>
      </c>
      <c r="H25" s="25" t="s">
        <v>28</v>
      </c>
      <c r="I25" s="15">
        <v>1.9390277777777778</v>
      </c>
      <c r="J25" s="22">
        <v>0.33177083333333335</v>
      </c>
      <c r="K25" s="30" t="s">
        <v>46</v>
      </c>
      <c r="L25" s="20" t="s">
        <v>60</v>
      </c>
      <c r="M25" s="19">
        <f t="shared" si="1"/>
        <v>3475</v>
      </c>
      <c r="N25" s="15">
        <v>1.9394907407407407</v>
      </c>
      <c r="O25" s="16">
        <v>0.3324537037037037</v>
      </c>
      <c r="P25" s="18"/>
      <c r="Q25" s="20" t="s">
        <v>44</v>
      </c>
      <c r="R25" s="20"/>
      <c r="S25" s="20"/>
      <c r="T25" s="20"/>
      <c r="U25" s="20" t="s">
        <v>59</v>
      </c>
      <c r="V25" s="20"/>
      <c r="W25" s="20"/>
      <c r="X25" s="21" t="s">
        <v>44</v>
      </c>
      <c r="Y25" s="21" t="s">
        <v>44</v>
      </c>
    </row>
    <row r="26" spans="1:25" ht="12.75">
      <c r="A26" s="9" t="s">
        <v>86</v>
      </c>
      <c r="B26" s="10">
        <v>3906</v>
      </c>
      <c r="C26" s="11">
        <v>620</v>
      </c>
      <c r="D26" s="59">
        <f t="shared" si="0"/>
        <v>15.873015873015872</v>
      </c>
      <c r="E26" s="25" t="s">
        <v>53</v>
      </c>
      <c r="F26" s="25">
        <v>6</v>
      </c>
      <c r="G26" s="25" t="s">
        <v>16</v>
      </c>
      <c r="H26" s="25" t="s">
        <v>28</v>
      </c>
      <c r="I26" s="15">
        <v>1.9372453703703705</v>
      </c>
      <c r="J26" s="16">
        <v>0.3373726851851852</v>
      </c>
      <c r="K26" s="30" t="s">
        <v>46</v>
      </c>
      <c r="L26" s="20" t="s">
        <v>87</v>
      </c>
      <c r="M26" s="19">
        <f t="shared" si="1"/>
        <v>3286</v>
      </c>
      <c r="N26" s="15">
        <v>1.9380671296296297</v>
      </c>
      <c r="O26" s="16">
        <v>0.3368287037037037</v>
      </c>
      <c r="P26" s="18"/>
      <c r="Q26" s="20" t="s">
        <v>44</v>
      </c>
      <c r="R26" s="20"/>
      <c r="S26" s="20"/>
      <c r="T26" s="20"/>
      <c r="U26" s="20" t="s">
        <v>86</v>
      </c>
      <c r="V26" s="20"/>
      <c r="W26" s="20"/>
      <c r="X26" s="21" t="s">
        <v>44</v>
      </c>
      <c r="Y26" s="21" t="s">
        <v>44</v>
      </c>
    </row>
    <row r="27" spans="1:25" ht="12.75">
      <c r="A27" s="9" t="s">
        <v>52</v>
      </c>
      <c r="B27" s="10">
        <v>4199</v>
      </c>
      <c r="C27" s="11">
        <v>633</v>
      </c>
      <c r="D27" s="59">
        <f t="shared" si="0"/>
        <v>15.07501786139557</v>
      </c>
      <c r="E27" s="25" t="s">
        <v>53</v>
      </c>
      <c r="F27" s="25">
        <v>6</v>
      </c>
      <c r="G27" s="25" t="s">
        <v>32</v>
      </c>
      <c r="H27" s="25" t="s">
        <v>28</v>
      </c>
      <c r="I27" s="15">
        <v>1.917638888888889</v>
      </c>
      <c r="J27" s="22">
        <v>0.32850694444444445</v>
      </c>
      <c r="K27" s="17" t="s">
        <v>222</v>
      </c>
      <c r="L27" s="20" t="s">
        <v>54</v>
      </c>
      <c r="M27" s="19">
        <f t="shared" si="1"/>
        <v>3566</v>
      </c>
      <c r="N27" s="15">
        <v>1.9182754629629628</v>
      </c>
      <c r="O27" s="16">
        <v>0.32861111111111113</v>
      </c>
      <c r="P27" s="18"/>
      <c r="Q27" s="20"/>
      <c r="R27" s="20" t="s">
        <v>25</v>
      </c>
      <c r="S27" s="20"/>
      <c r="T27" s="20" t="s">
        <v>26</v>
      </c>
      <c r="U27" s="20" t="s">
        <v>52</v>
      </c>
      <c r="V27" s="20"/>
      <c r="W27" s="20"/>
      <c r="X27" s="21" t="s">
        <v>26</v>
      </c>
      <c r="Y27" s="21" t="s">
        <v>26</v>
      </c>
    </row>
    <row r="28" spans="1:27" s="41" customFormat="1" ht="12.75">
      <c r="A28" s="9" t="s">
        <v>132</v>
      </c>
      <c r="B28" s="10">
        <v>3930</v>
      </c>
      <c r="C28" s="11">
        <v>588</v>
      </c>
      <c r="D28" s="59">
        <f>C28/B28*100</f>
        <v>14.961832061068703</v>
      </c>
      <c r="E28" s="20" t="s">
        <v>53</v>
      </c>
      <c r="F28" s="25">
        <v>6</v>
      </c>
      <c r="G28" s="25" t="s">
        <v>16</v>
      </c>
      <c r="H28" s="25" t="s">
        <v>49</v>
      </c>
      <c r="I28" s="15">
        <v>1.9081134259259258</v>
      </c>
      <c r="J28" s="16">
        <v>0.2839583333333333</v>
      </c>
      <c r="K28" s="18" t="s">
        <v>18</v>
      </c>
      <c r="L28" s="20" t="s">
        <v>133</v>
      </c>
      <c r="M28" s="19">
        <f>B28-C28</f>
        <v>3342</v>
      </c>
      <c r="N28" s="15">
        <v>1.9092476851851854</v>
      </c>
      <c r="O28" s="16">
        <v>0.2837384259259259</v>
      </c>
      <c r="P28" s="18"/>
      <c r="Q28" s="20"/>
      <c r="R28" s="20"/>
      <c r="S28" s="20"/>
      <c r="T28" s="20"/>
      <c r="U28" s="26" t="s">
        <v>132</v>
      </c>
      <c r="V28" s="26"/>
      <c r="W28" s="26"/>
      <c r="X28" s="38" t="s">
        <v>14</v>
      </c>
      <c r="Y28" s="21" t="s">
        <v>14</v>
      </c>
      <c r="Z28" s="39"/>
      <c r="AA28" s="40"/>
    </row>
    <row r="29" spans="1:25" ht="12.75">
      <c r="A29" s="28" t="s">
        <v>94</v>
      </c>
      <c r="B29" s="23">
        <v>4099</v>
      </c>
      <c r="C29" s="24">
        <v>570</v>
      </c>
      <c r="D29" s="59">
        <f t="shared" si="0"/>
        <v>13.905830690412296</v>
      </c>
      <c r="E29" s="36" t="s">
        <v>128</v>
      </c>
      <c r="F29" s="14">
        <v>6</v>
      </c>
      <c r="G29" s="14" t="s">
        <v>16</v>
      </c>
      <c r="H29" s="36" t="s">
        <v>28</v>
      </c>
      <c r="I29" s="15">
        <v>1.9399305555555555</v>
      </c>
      <c r="J29" s="22">
        <v>0.3332175925925926</v>
      </c>
      <c r="K29" s="35" t="s">
        <v>46</v>
      </c>
      <c r="L29" s="35" t="s">
        <v>138</v>
      </c>
      <c r="M29" s="19">
        <f t="shared" si="1"/>
        <v>3529</v>
      </c>
      <c r="N29" s="15">
        <v>1.9401157407407406</v>
      </c>
      <c r="O29" s="16">
        <v>0.33412037037037035</v>
      </c>
      <c r="P29" s="35"/>
      <c r="Q29" s="35" t="s">
        <v>44</v>
      </c>
      <c r="R29" s="35"/>
      <c r="S29" s="35"/>
      <c r="T29" s="35"/>
      <c r="U29" s="35"/>
      <c r="V29" s="35" t="s">
        <v>94</v>
      </c>
      <c r="W29" s="35"/>
      <c r="X29" s="45" t="s">
        <v>44</v>
      </c>
      <c r="Y29" s="45" t="s">
        <v>44</v>
      </c>
    </row>
    <row r="30" spans="1:25" ht="12.75">
      <c r="A30" s="28" t="s">
        <v>134</v>
      </c>
      <c r="B30" s="23">
        <v>4063</v>
      </c>
      <c r="C30" s="24">
        <v>536</v>
      </c>
      <c r="D30" s="59">
        <f>C30/B30*100</f>
        <v>13.192222495692837</v>
      </c>
      <c r="E30" s="36" t="s">
        <v>128</v>
      </c>
      <c r="F30" s="43">
        <v>6</v>
      </c>
      <c r="G30" s="43" t="s">
        <v>16</v>
      </c>
      <c r="H30" s="36" t="s">
        <v>28</v>
      </c>
      <c r="I30" s="34">
        <v>1.9182754629629628</v>
      </c>
      <c r="J30" s="32">
        <v>0.31950231481481484</v>
      </c>
      <c r="K30" s="29" t="s">
        <v>33</v>
      </c>
      <c r="L30" s="35" t="s">
        <v>149</v>
      </c>
      <c r="M30" s="19">
        <f t="shared" si="1"/>
        <v>3527</v>
      </c>
      <c r="N30" s="34">
        <v>1.9187152777777776</v>
      </c>
      <c r="O30" s="33">
        <v>0.3198842592592593</v>
      </c>
      <c r="P30" s="35"/>
      <c r="Q30" s="35"/>
      <c r="R30" s="20" t="s">
        <v>25</v>
      </c>
      <c r="S30" s="20" t="s">
        <v>30</v>
      </c>
      <c r="T30" s="35"/>
      <c r="U30" s="35"/>
      <c r="V30" s="35" t="s">
        <v>148</v>
      </c>
      <c r="W30" s="35"/>
      <c r="X30" s="45" t="s">
        <v>30</v>
      </c>
      <c r="Y30" s="45" t="s">
        <v>30</v>
      </c>
    </row>
    <row r="31" spans="1:25" ht="12.75">
      <c r="A31" s="28" t="s">
        <v>95</v>
      </c>
      <c r="B31" s="23">
        <v>4010</v>
      </c>
      <c r="C31" s="24">
        <v>511</v>
      </c>
      <c r="D31" s="59">
        <f t="shared" si="0"/>
        <v>12.743142144638403</v>
      </c>
      <c r="E31" s="36" t="s">
        <v>128</v>
      </c>
      <c r="F31" s="43">
        <v>6</v>
      </c>
      <c r="G31" s="43" t="s">
        <v>16</v>
      </c>
      <c r="H31" s="36" t="s">
        <v>28</v>
      </c>
      <c r="I31" s="34">
        <v>1.9232175925925927</v>
      </c>
      <c r="J31" s="33">
        <v>0.33346064814814813</v>
      </c>
      <c r="K31" s="18" t="s">
        <v>76</v>
      </c>
      <c r="L31" s="35" t="s">
        <v>152</v>
      </c>
      <c r="M31" s="19">
        <f t="shared" si="1"/>
        <v>3499</v>
      </c>
      <c r="N31" s="34">
        <v>1.9227314814814813</v>
      </c>
      <c r="O31" s="33">
        <v>0.3336342592592592</v>
      </c>
      <c r="P31" s="35"/>
      <c r="Q31" s="35"/>
      <c r="R31" s="35" t="s">
        <v>25</v>
      </c>
      <c r="S31" s="35" t="s">
        <v>75</v>
      </c>
      <c r="T31" s="35"/>
      <c r="U31" s="35"/>
      <c r="V31" s="35" t="s">
        <v>95</v>
      </c>
      <c r="W31" s="35"/>
      <c r="X31" s="45" t="s">
        <v>75</v>
      </c>
      <c r="Y31" s="45" t="s">
        <v>75</v>
      </c>
    </row>
    <row r="32" spans="1:25" ht="12.75">
      <c r="A32" s="9" t="s">
        <v>135</v>
      </c>
      <c r="B32" s="23">
        <v>3901</v>
      </c>
      <c r="C32" s="24">
        <v>473</v>
      </c>
      <c r="D32" s="59">
        <f t="shared" si="0"/>
        <v>12.125096129197642</v>
      </c>
      <c r="E32" s="36" t="s">
        <v>128</v>
      </c>
      <c r="F32" s="43">
        <v>6</v>
      </c>
      <c r="G32" s="43" t="s">
        <v>16</v>
      </c>
      <c r="H32" s="36" t="s">
        <v>166</v>
      </c>
      <c r="I32" s="34">
        <v>1.915</v>
      </c>
      <c r="J32" s="32">
        <v>0.2925</v>
      </c>
      <c r="K32" s="35" t="s">
        <v>18</v>
      </c>
      <c r="L32" s="35" t="s">
        <v>165</v>
      </c>
      <c r="M32" s="19">
        <f t="shared" si="1"/>
        <v>3428</v>
      </c>
      <c r="N32" s="34">
        <v>1.9136574074074073</v>
      </c>
      <c r="O32" s="33">
        <v>0.29344907407407406</v>
      </c>
      <c r="P32" s="35"/>
      <c r="Q32" s="35"/>
      <c r="R32" s="35"/>
      <c r="S32" s="35"/>
      <c r="T32" s="20" t="s">
        <v>51</v>
      </c>
      <c r="U32" s="35"/>
      <c r="V32" s="35"/>
      <c r="W32" s="35"/>
      <c r="X32" s="45" t="s">
        <v>51</v>
      </c>
      <c r="Y32" s="45" t="s">
        <v>51</v>
      </c>
    </row>
    <row r="33" spans="1:25" ht="12.75">
      <c r="A33" s="28" t="s">
        <v>167</v>
      </c>
      <c r="B33" s="23">
        <v>3943</v>
      </c>
      <c r="C33" s="24">
        <v>465</v>
      </c>
      <c r="D33" s="59">
        <f>C33/B33*100</f>
        <v>11.793050976413898</v>
      </c>
      <c r="E33" s="36" t="s">
        <v>128</v>
      </c>
      <c r="F33" s="43">
        <v>6</v>
      </c>
      <c r="G33" s="43" t="s">
        <v>16</v>
      </c>
      <c r="H33" s="36" t="s">
        <v>17</v>
      </c>
      <c r="I33" s="34">
        <v>1.8707291666666668</v>
      </c>
      <c r="J33" s="33">
        <v>0.26652777777777775</v>
      </c>
      <c r="K33" s="35" t="s">
        <v>64</v>
      </c>
      <c r="L33" s="35" t="s">
        <v>168</v>
      </c>
      <c r="M33" s="19">
        <f t="shared" si="1"/>
        <v>3478</v>
      </c>
      <c r="N33" s="34">
        <v>1.8704282407407407</v>
      </c>
      <c r="O33" s="33">
        <v>0.2655324074074074</v>
      </c>
      <c r="P33" s="35"/>
      <c r="Q33" s="20" t="s">
        <v>63</v>
      </c>
      <c r="R33" s="35"/>
      <c r="S33" s="35"/>
      <c r="T33" s="20" t="s">
        <v>82</v>
      </c>
      <c r="U33" s="35"/>
      <c r="V33" s="35" t="s">
        <v>97</v>
      </c>
      <c r="W33" s="35"/>
      <c r="X33" s="45" t="s">
        <v>82</v>
      </c>
      <c r="Y33" s="45" t="s">
        <v>82</v>
      </c>
    </row>
    <row r="34" spans="1:25" ht="12.75">
      <c r="A34" s="28" t="s">
        <v>96</v>
      </c>
      <c r="B34" s="23">
        <v>4221</v>
      </c>
      <c r="C34" s="24">
        <v>490</v>
      </c>
      <c r="D34" s="59">
        <f t="shared" si="0"/>
        <v>11.608623548922056</v>
      </c>
      <c r="E34" s="36" t="s">
        <v>128</v>
      </c>
      <c r="F34" s="43">
        <v>6</v>
      </c>
      <c r="G34" s="43" t="s">
        <v>32</v>
      </c>
      <c r="H34" s="36" t="s">
        <v>28</v>
      </c>
      <c r="I34" s="34">
        <v>1.919375</v>
      </c>
      <c r="J34" s="32">
        <v>0.3204282407407408</v>
      </c>
      <c r="K34" s="29" t="s">
        <v>33</v>
      </c>
      <c r="L34" s="35" t="s">
        <v>150</v>
      </c>
      <c r="M34" s="19">
        <f t="shared" si="1"/>
        <v>3731</v>
      </c>
      <c r="N34" s="34">
        <v>1.9200462962962963</v>
      </c>
      <c r="O34" s="33">
        <v>0.32090277777777776</v>
      </c>
      <c r="P34" s="35"/>
      <c r="Q34" s="35"/>
      <c r="R34" s="20" t="s">
        <v>25</v>
      </c>
      <c r="S34" s="20" t="s">
        <v>30</v>
      </c>
      <c r="T34" s="35"/>
      <c r="U34" s="35"/>
      <c r="V34" s="35" t="s">
        <v>96</v>
      </c>
      <c r="W34" s="35"/>
      <c r="X34" s="45" t="s">
        <v>30</v>
      </c>
      <c r="Y34" s="45" t="s">
        <v>30</v>
      </c>
    </row>
    <row r="35" spans="1:25" ht="12.75">
      <c r="A35" s="28" t="s">
        <v>99</v>
      </c>
      <c r="B35" s="23">
        <v>3962</v>
      </c>
      <c r="C35" s="24">
        <v>422</v>
      </c>
      <c r="D35" s="59">
        <f>C35/B35*100</f>
        <v>10.651186269560828</v>
      </c>
      <c r="E35" s="36" t="s">
        <v>128</v>
      </c>
      <c r="F35" s="43">
        <v>6</v>
      </c>
      <c r="G35" s="43" t="s">
        <v>16</v>
      </c>
      <c r="H35" s="36" t="s">
        <v>28</v>
      </c>
      <c r="I35" s="34">
        <v>1.9188310185185184</v>
      </c>
      <c r="J35" s="32">
        <v>0.3171412037037037</v>
      </c>
      <c r="K35" s="29" t="s">
        <v>33</v>
      </c>
      <c r="L35" s="35" t="s">
        <v>173</v>
      </c>
      <c r="M35" s="19">
        <f>B35-C35</f>
        <v>3540</v>
      </c>
      <c r="N35" s="34">
        <v>1.9184027777777777</v>
      </c>
      <c r="O35" s="33">
        <v>0.3169675925925926</v>
      </c>
      <c r="P35" s="35"/>
      <c r="Q35" s="35"/>
      <c r="R35" s="20" t="s">
        <v>25</v>
      </c>
      <c r="S35" s="20" t="s">
        <v>30</v>
      </c>
      <c r="T35" s="20" t="s">
        <v>38</v>
      </c>
      <c r="U35" s="35"/>
      <c r="V35" s="35" t="s">
        <v>99</v>
      </c>
      <c r="W35" s="35"/>
      <c r="X35" s="45" t="s">
        <v>38</v>
      </c>
      <c r="Y35" s="45" t="s">
        <v>38</v>
      </c>
    </row>
    <row r="36" spans="1:25" ht="12.75">
      <c r="A36" s="28" t="s">
        <v>98</v>
      </c>
      <c r="B36" s="23">
        <v>3937</v>
      </c>
      <c r="C36" s="24">
        <v>415</v>
      </c>
      <c r="D36" s="59">
        <f t="shared" si="0"/>
        <v>10.541021082042164</v>
      </c>
      <c r="E36" s="36" t="s">
        <v>128</v>
      </c>
      <c r="F36" s="43">
        <v>6</v>
      </c>
      <c r="G36" s="43" t="s">
        <v>16</v>
      </c>
      <c r="H36" s="36" t="s">
        <v>23</v>
      </c>
      <c r="I36" s="34">
        <v>1.9322337962962963</v>
      </c>
      <c r="J36" s="33">
        <v>0.4117939814814815</v>
      </c>
      <c r="K36" s="35" t="s">
        <v>73</v>
      </c>
      <c r="L36" s="35" t="s">
        <v>171</v>
      </c>
      <c r="M36" s="19">
        <f t="shared" si="1"/>
        <v>3522</v>
      </c>
      <c r="N36" s="34">
        <v>1.9322800925925927</v>
      </c>
      <c r="O36" s="33">
        <v>0.41211805555555553</v>
      </c>
      <c r="P36" s="35"/>
      <c r="Q36" s="35" t="s">
        <v>72</v>
      </c>
      <c r="R36" s="35"/>
      <c r="S36" s="35"/>
      <c r="T36" s="35"/>
      <c r="U36" s="35"/>
      <c r="V36" s="35" t="s">
        <v>98</v>
      </c>
      <c r="W36" s="35"/>
      <c r="X36" s="45" t="s">
        <v>72</v>
      </c>
      <c r="Y36" s="45" t="s">
        <v>72</v>
      </c>
    </row>
    <row r="37" spans="1:25" ht="12.75">
      <c r="A37" s="28" t="s">
        <v>100</v>
      </c>
      <c r="B37" s="23">
        <v>4164</v>
      </c>
      <c r="C37" s="24">
        <v>433</v>
      </c>
      <c r="D37" s="59">
        <f t="shared" si="0"/>
        <v>10.398655139289145</v>
      </c>
      <c r="E37" s="36" t="s">
        <v>129</v>
      </c>
      <c r="F37" s="43">
        <v>6</v>
      </c>
      <c r="G37" s="43" t="s">
        <v>16</v>
      </c>
      <c r="H37" s="36" t="s">
        <v>23</v>
      </c>
      <c r="I37" s="34">
        <v>1.914212962962963</v>
      </c>
      <c r="J37" s="32">
        <v>0.32287037037037036</v>
      </c>
      <c r="K37" s="17" t="s">
        <v>222</v>
      </c>
      <c r="L37" s="35" t="s">
        <v>170</v>
      </c>
      <c r="M37" s="19">
        <f t="shared" si="1"/>
        <v>3731</v>
      </c>
      <c r="N37" s="34">
        <v>1.91375</v>
      </c>
      <c r="O37" s="33">
        <v>0.32403935185185184</v>
      </c>
      <c r="P37" s="35"/>
      <c r="Q37" s="35"/>
      <c r="R37" s="35" t="s">
        <v>25</v>
      </c>
      <c r="S37" s="35"/>
      <c r="T37" s="35"/>
      <c r="U37" s="35"/>
      <c r="V37" s="35"/>
      <c r="W37" s="35" t="s">
        <v>100</v>
      </c>
      <c r="X37" s="45" t="s">
        <v>25</v>
      </c>
      <c r="Y37" s="45" t="s">
        <v>25</v>
      </c>
    </row>
    <row r="38" spans="1:25" ht="12.75">
      <c r="A38" s="28" t="s">
        <v>210</v>
      </c>
      <c r="B38" s="23">
        <v>3996</v>
      </c>
      <c r="C38" s="24">
        <v>399</v>
      </c>
      <c r="D38" s="59">
        <f t="shared" si="0"/>
        <v>9.984984984984985</v>
      </c>
      <c r="E38" s="36" t="s">
        <v>129</v>
      </c>
      <c r="F38" s="43">
        <v>6</v>
      </c>
      <c r="G38" s="43" t="s">
        <v>16</v>
      </c>
      <c r="H38" s="36" t="s">
        <v>23</v>
      </c>
      <c r="I38" s="34">
        <v>1.932013888888889</v>
      </c>
      <c r="J38" s="33">
        <v>0.4138078703703704</v>
      </c>
      <c r="K38" s="35" t="s">
        <v>73</v>
      </c>
      <c r="L38" s="35" t="s">
        <v>172</v>
      </c>
      <c r="M38" s="19">
        <f t="shared" si="1"/>
        <v>3597</v>
      </c>
      <c r="N38" s="34">
        <v>1.9322337962962963</v>
      </c>
      <c r="O38" s="33">
        <v>0.413125</v>
      </c>
      <c r="P38" s="35"/>
      <c r="Q38" s="35" t="s">
        <v>72</v>
      </c>
      <c r="R38" s="35"/>
      <c r="S38" s="35"/>
      <c r="T38" s="35"/>
      <c r="U38" s="35"/>
      <c r="V38" s="35"/>
      <c r="W38" s="35" t="s">
        <v>210</v>
      </c>
      <c r="X38" s="45" t="s">
        <v>72</v>
      </c>
      <c r="Y38" s="45" t="s">
        <v>72</v>
      </c>
    </row>
    <row r="39" spans="1:25" ht="12.75">
      <c r="A39" s="28" t="s">
        <v>102</v>
      </c>
      <c r="B39" s="23">
        <v>4049</v>
      </c>
      <c r="C39" s="24">
        <v>395</v>
      </c>
      <c r="D39" s="59">
        <f>C39/B39*100</f>
        <v>9.755495183996048</v>
      </c>
      <c r="E39" s="36" t="s">
        <v>129</v>
      </c>
      <c r="F39" s="43">
        <v>6</v>
      </c>
      <c r="G39" s="43" t="s">
        <v>16</v>
      </c>
      <c r="H39" s="36" t="s">
        <v>28</v>
      </c>
      <c r="I39" s="34">
        <v>1.9396412037037036</v>
      </c>
      <c r="J39" s="33">
        <v>0.3358912037037037</v>
      </c>
      <c r="K39" s="35" t="s">
        <v>46</v>
      </c>
      <c r="L39" s="35" t="s">
        <v>211</v>
      </c>
      <c r="M39" s="19">
        <f t="shared" si="1"/>
        <v>3654</v>
      </c>
      <c r="N39" s="34">
        <v>1.939525462962963</v>
      </c>
      <c r="O39" s="33">
        <v>0.33736111111111106</v>
      </c>
      <c r="P39" s="35"/>
      <c r="Q39" s="35" t="s">
        <v>44</v>
      </c>
      <c r="R39" s="35"/>
      <c r="S39" s="35"/>
      <c r="T39" s="35"/>
      <c r="U39" s="35"/>
      <c r="V39" s="35"/>
      <c r="W39" s="35" t="s">
        <v>141</v>
      </c>
      <c r="X39" s="45" t="s">
        <v>44</v>
      </c>
      <c r="Y39" s="45" t="s">
        <v>44</v>
      </c>
    </row>
    <row r="40" spans="1:25" ht="12.75">
      <c r="A40" s="28" t="s">
        <v>101</v>
      </c>
      <c r="B40" s="23">
        <v>4190</v>
      </c>
      <c r="C40" s="24">
        <v>401</v>
      </c>
      <c r="D40" s="59">
        <f t="shared" si="0"/>
        <v>9.570405727923628</v>
      </c>
      <c r="E40" s="36" t="s">
        <v>129</v>
      </c>
      <c r="F40" s="43">
        <v>6</v>
      </c>
      <c r="G40" s="43" t="s">
        <v>32</v>
      </c>
      <c r="H40" s="36" t="s">
        <v>28</v>
      </c>
      <c r="I40" s="34">
        <v>1.9172222222222224</v>
      </c>
      <c r="J40" s="32">
        <v>0.3292361111111111</v>
      </c>
      <c r="K40" s="17" t="s">
        <v>222</v>
      </c>
      <c r="L40" s="35" t="s">
        <v>153</v>
      </c>
      <c r="M40" s="19">
        <f t="shared" si="1"/>
        <v>3789</v>
      </c>
      <c r="N40" s="34">
        <v>1.9174537037037036</v>
      </c>
      <c r="O40" s="33">
        <v>0.32864583333333336</v>
      </c>
      <c r="P40" s="35"/>
      <c r="Q40" s="35"/>
      <c r="R40" s="20" t="s">
        <v>25</v>
      </c>
      <c r="S40" s="20"/>
      <c r="T40" s="20" t="s">
        <v>26</v>
      </c>
      <c r="U40" s="20" t="s">
        <v>52</v>
      </c>
      <c r="V40" s="35"/>
      <c r="W40" s="35" t="s">
        <v>101</v>
      </c>
      <c r="X40" s="45" t="s">
        <v>52</v>
      </c>
      <c r="Y40" s="45" t="s">
        <v>52</v>
      </c>
    </row>
    <row r="41" spans="1:25" ht="12.75">
      <c r="A41" s="28" t="s">
        <v>103</v>
      </c>
      <c r="B41" s="23">
        <v>3970</v>
      </c>
      <c r="C41" s="24">
        <v>356</v>
      </c>
      <c r="D41" s="59">
        <f t="shared" si="0"/>
        <v>8.967254408060453</v>
      </c>
      <c r="E41" s="36" t="s">
        <v>129</v>
      </c>
      <c r="F41" s="43">
        <v>6</v>
      </c>
      <c r="G41" s="43" t="s">
        <v>16</v>
      </c>
      <c r="H41" s="36" t="s">
        <v>28</v>
      </c>
      <c r="I41" s="34">
        <v>1.9407291666666666</v>
      </c>
      <c r="J41" s="33">
        <v>0.3335532407407407</v>
      </c>
      <c r="K41" s="35" t="s">
        <v>46</v>
      </c>
      <c r="L41" s="35" t="s">
        <v>142</v>
      </c>
      <c r="M41" s="19">
        <f t="shared" si="1"/>
        <v>3614</v>
      </c>
      <c r="N41" s="34">
        <v>1.9405208333333333</v>
      </c>
      <c r="O41" s="33">
        <v>0.33359953703703704</v>
      </c>
      <c r="P41" s="35"/>
      <c r="Q41" s="35" t="s">
        <v>44</v>
      </c>
      <c r="R41" s="35"/>
      <c r="S41" s="35"/>
      <c r="T41" s="35"/>
      <c r="U41" s="35"/>
      <c r="V41" s="35"/>
      <c r="W41" s="35" t="s">
        <v>103</v>
      </c>
      <c r="X41" s="45" t="s">
        <v>94</v>
      </c>
      <c r="Y41" s="45" t="s">
        <v>94</v>
      </c>
    </row>
    <row r="42" spans="1:25" ht="12.75">
      <c r="A42" s="28" t="s">
        <v>104</v>
      </c>
      <c r="B42" s="23">
        <v>3913</v>
      </c>
      <c r="C42" s="24">
        <v>340</v>
      </c>
      <c r="D42" s="59">
        <f t="shared" si="0"/>
        <v>8.68898543317148</v>
      </c>
      <c r="E42" s="36" t="s">
        <v>129</v>
      </c>
      <c r="F42" s="43">
        <v>6</v>
      </c>
      <c r="G42" s="43" t="s">
        <v>16</v>
      </c>
      <c r="H42" s="36" t="s">
        <v>17</v>
      </c>
      <c r="I42" s="34">
        <v>1.8705555555555555</v>
      </c>
      <c r="J42" s="33">
        <v>0.26599537037037035</v>
      </c>
      <c r="K42" s="35" t="s">
        <v>64</v>
      </c>
      <c r="L42" s="35" t="s">
        <v>169</v>
      </c>
      <c r="M42" s="19">
        <f t="shared" si="1"/>
        <v>3573</v>
      </c>
      <c r="N42" s="34">
        <v>1.8706597222222223</v>
      </c>
      <c r="O42" s="33">
        <v>0.2662152777777778</v>
      </c>
      <c r="P42" s="35"/>
      <c r="Q42" s="20" t="s">
        <v>63</v>
      </c>
      <c r="R42" s="35"/>
      <c r="S42" s="35"/>
      <c r="T42" s="20" t="s">
        <v>82</v>
      </c>
      <c r="U42" s="35"/>
      <c r="V42" s="35" t="s">
        <v>97</v>
      </c>
      <c r="W42" s="35" t="s">
        <v>104</v>
      </c>
      <c r="X42" s="45" t="s">
        <v>97</v>
      </c>
      <c r="Y42" s="45" t="s">
        <v>97</v>
      </c>
    </row>
    <row r="43" spans="1:25" ht="12.75">
      <c r="A43" s="28" t="s">
        <v>106</v>
      </c>
      <c r="B43" s="23">
        <v>3983</v>
      </c>
      <c r="C43" s="24">
        <v>339</v>
      </c>
      <c r="D43" s="59">
        <f t="shared" si="0"/>
        <v>8.511172483052976</v>
      </c>
      <c r="E43" s="36" t="s">
        <v>129</v>
      </c>
      <c r="F43" s="43">
        <v>6</v>
      </c>
      <c r="G43" s="43" t="s">
        <v>16</v>
      </c>
      <c r="H43" s="36" t="s">
        <v>28</v>
      </c>
      <c r="I43" s="34">
        <v>1.9380324074074073</v>
      </c>
      <c r="J43" s="32">
        <v>0.33199074074074075</v>
      </c>
      <c r="K43" s="35" t="s">
        <v>46</v>
      </c>
      <c r="L43" s="35" t="s">
        <v>212</v>
      </c>
      <c r="M43" s="19">
        <f t="shared" si="1"/>
        <v>3644</v>
      </c>
      <c r="N43" s="34">
        <v>1.9383680555555556</v>
      </c>
      <c r="O43" s="33">
        <v>0.33211805555555557</v>
      </c>
      <c r="P43" s="35"/>
      <c r="Q43" s="35" t="s">
        <v>44</v>
      </c>
      <c r="R43" s="35"/>
      <c r="S43" s="35"/>
      <c r="T43" s="35"/>
      <c r="U43" s="35" t="s">
        <v>59</v>
      </c>
      <c r="V43" s="35"/>
      <c r="W43" s="35" t="s">
        <v>106</v>
      </c>
      <c r="X43" s="45" t="s">
        <v>59</v>
      </c>
      <c r="Y43" s="45" t="s">
        <v>59</v>
      </c>
    </row>
    <row r="44" spans="1:25" ht="12.75">
      <c r="A44" s="28" t="s">
        <v>107</v>
      </c>
      <c r="B44" s="23">
        <v>4206</v>
      </c>
      <c r="C44" s="24">
        <v>355</v>
      </c>
      <c r="D44" s="59">
        <f t="shared" si="0"/>
        <v>8.44032334759867</v>
      </c>
      <c r="E44" s="36" t="s">
        <v>129</v>
      </c>
      <c r="F44" s="43">
        <v>6</v>
      </c>
      <c r="G44" s="43" t="s">
        <v>32</v>
      </c>
      <c r="H44" s="36" t="s">
        <v>28</v>
      </c>
      <c r="I44" s="34">
        <v>1.9192939814814816</v>
      </c>
      <c r="J44" s="32">
        <v>0.32766203703703706</v>
      </c>
      <c r="K44" s="17" t="s">
        <v>222</v>
      </c>
      <c r="L44" s="35" t="s">
        <v>156</v>
      </c>
      <c r="M44" s="19">
        <f t="shared" si="1"/>
        <v>3851</v>
      </c>
      <c r="N44" s="34">
        <v>1.9197569444444442</v>
      </c>
      <c r="O44" s="33">
        <v>0.3277314814814815</v>
      </c>
      <c r="P44" s="35"/>
      <c r="Q44" s="35"/>
      <c r="R44" s="20" t="s">
        <v>25</v>
      </c>
      <c r="S44" s="20"/>
      <c r="T44" s="20" t="s">
        <v>26</v>
      </c>
      <c r="U44" s="35"/>
      <c r="V44" s="35"/>
      <c r="W44" s="35" t="s">
        <v>107</v>
      </c>
      <c r="X44" s="45" t="s">
        <v>26</v>
      </c>
      <c r="Y44" s="45" t="s">
        <v>26</v>
      </c>
    </row>
    <row r="45" spans="1:25" ht="12.75">
      <c r="A45" s="28" t="s">
        <v>105</v>
      </c>
      <c r="B45" s="23">
        <v>4527</v>
      </c>
      <c r="C45" s="24">
        <v>376</v>
      </c>
      <c r="D45" s="59">
        <f>C45/B45*100</f>
        <v>8.305721228186437</v>
      </c>
      <c r="E45" s="36" t="s">
        <v>129</v>
      </c>
      <c r="F45" s="43">
        <v>7</v>
      </c>
      <c r="G45" s="43" t="s">
        <v>16</v>
      </c>
      <c r="H45" s="36" t="s">
        <v>23</v>
      </c>
      <c r="I45" s="34">
        <v>1.913425925925926</v>
      </c>
      <c r="J45" s="32">
        <v>0.3264814814814815</v>
      </c>
      <c r="K45" s="17" t="s">
        <v>222</v>
      </c>
      <c r="L45" s="35" t="s">
        <v>154</v>
      </c>
      <c r="M45" s="19">
        <f>B45-C45</f>
        <v>4151</v>
      </c>
      <c r="N45" s="34">
        <v>1.9133680555555557</v>
      </c>
      <c r="O45" s="33">
        <v>0.32719907407407406</v>
      </c>
      <c r="P45" s="35"/>
      <c r="Q45" s="35"/>
      <c r="R45" s="35" t="s">
        <v>25</v>
      </c>
      <c r="S45" s="35"/>
      <c r="T45" s="35"/>
      <c r="U45" s="35"/>
      <c r="V45" s="35"/>
      <c r="W45" s="35" t="s">
        <v>105</v>
      </c>
      <c r="X45" s="45" t="s">
        <v>25</v>
      </c>
      <c r="Y45" s="45" t="s">
        <v>25</v>
      </c>
    </row>
    <row r="46" spans="1:25" ht="12.75">
      <c r="A46" s="28" t="s">
        <v>108</v>
      </c>
      <c r="B46" s="23">
        <v>3870</v>
      </c>
      <c r="C46" s="24">
        <v>301</v>
      </c>
      <c r="D46" s="59">
        <f t="shared" si="0"/>
        <v>7.777777777777778</v>
      </c>
      <c r="E46" s="36" t="s">
        <v>129</v>
      </c>
      <c r="F46" s="43">
        <v>6</v>
      </c>
      <c r="G46" s="43" t="s">
        <v>16</v>
      </c>
      <c r="H46" s="36" t="s">
        <v>49</v>
      </c>
      <c r="I46" s="34">
        <v>1.9132060185185187</v>
      </c>
      <c r="J46" s="32">
        <v>0.2926851851851852</v>
      </c>
      <c r="K46" s="35" t="s">
        <v>18</v>
      </c>
      <c r="L46" s="35" t="s">
        <v>174</v>
      </c>
      <c r="M46" s="19">
        <f>B46-C46</f>
        <v>3569</v>
      </c>
      <c r="N46" s="34">
        <v>1.9133449074074074</v>
      </c>
      <c r="O46" s="33">
        <v>0.2922106481481482</v>
      </c>
      <c r="P46" s="35"/>
      <c r="Q46" s="35"/>
      <c r="R46" s="35"/>
      <c r="S46" s="35"/>
      <c r="T46" s="20" t="s">
        <v>51</v>
      </c>
      <c r="U46" s="20" t="s">
        <v>61</v>
      </c>
      <c r="V46" s="35"/>
      <c r="W46" s="35" t="s">
        <v>108</v>
      </c>
      <c r="X46" s="45" t="s">
        <v>61</v>
      </c>
      <c r="Y46" s="45" t="s">
        <v>61</v>
      </c>
    </row>
    <row r="47" spans="1:25" ht="12.75">
      <c r="A47" s="28" t="s">
        <v>109</v>
      </c>
      <c r="B47" s="23">
        <v>3933</v>
      </c>
      <c r="C47" s="24">
        <v>304</v>
      </c>
      <c r="D47" s="59">
        <f>C47/B47*100</f>
        <v>7.729468599033816</v>
      </c>
      <c r="E47" s="36" t="s">
        <v>129</v>
      </c>
      <c r="F47" s="43">
        <v>6</v>
      </c>
      <c r="G47" s="43" t="s">
        <v>16</v>
      </c>
      <c r="H47" s="36" t="s">
        <v>28</v>
      </c>
      <c r="I47" s="34">
        <v>1.9394444444444445</v>
      </c>
      <c r="J47" s="33">
        <v>0.3339699074074074</v>
      </c>
      <c r="K47" s="35" t="s">
        <v>46</v>
      </c>
      <c r="L47" s="35" t="s">
        <v>144</v>
      </c>
      <c r="M47" s="19">
        <f t="shared" si="1"/>
        <v>3629</v>
      </c>
      <c r="N47" s="34">
        <v>1.9397685185185185</v>
      </c>
      <c r="O47" s="33">
        <v>0.3336226851851852</v>
      </c>
      <c r="P47" s="35"/>
      <c r="Q47" s="35" t="s">
        <v>44</v>
      </c>
      <c r="R47" s="35"/>
      <c r="S47" s="35"/>
      <c r="T47" s="35"/>
      <c r="U47" s="35"/>
      <c r="V47" s="35" t="s">
        <v>94</v>
      </c>
      <c r="W47" s="35" t="s">
        <v>109</v>
      </c>
      <c r="X47" s="45" t="s">
        <v>94</v>
      </c>
      <c r="Y47" s="45" t="s">
        <v>94</v>
      </c>
    </row>
    <row r="48" spans="1:25" ht="12.75">
      <c r="A48" s="28" t="s">
        <v>136</v>
      </c>
      <c r="B48" s="23">
        <v>4044</v>
      </c>
      <c r="C48" s="24">
        <v>305</v>
      </c>
      <c r="D48" s="59">
        <f>C48/B48*100</f>
        <v>7.5420375865479725</v>
      </c>
      <c r="E48" s="36" t="s">
        <v>129</v>
      </c>
      <c r="F48" s="43">
        <v>6</v>
      </c>
      <c r="G48" s="43" t="s">
        <v>16</v>
      </c>
      <c r="H48" s="36" t="s">
        <v>28</v>
      </c>
      <c r="I48" s="34">
        <v>1.9388310185185185</v>
      </c>
      <c r="J48" s="33">
        <v>0.3365740740740741</v>
      </c>
      <c r="K48" s="35" t="s">
        <v>46</v>
      </c>
      <c r="L48" s="35" t="s">
        <v>140</v>
      </c>
      <c r="M48" s="19">
        <f t="shared" si="1"/>
        <v>3739</v>
      </c>
      <c r="N48" s="34">
        <v>1.9391550925925927</v>
      </c>
      <c r="O48" s="33">
        <v>0.3363773148148148</v>
      </c>
      <c r="P48" s="35"/>
      <c r="Q48" s="35" t="s">
        <v>44</v>
      </c>
      <c r="R48" s="35"/>
      <c r="S48" s="35"/>
      <c r="T48" s="35"/>
      <c r="U48" s="35"/>
      <c r="V48" s="35"/>
      <c r="W48" s="35" t="s">
        <v>136</v>
      </c>
      <c r="X48" s="45" t="s">
        <v>141</v>
      </c>
      <c r="Y48" s="45" t="s">
        <v>141</v>
      </c>
    </row>
    <row r="49" spans="1:25" ht="12.75">
      <c r="A49" s="28" t="s">
        <v>110</v>
      </c>
      <c r="B49" s="23">
        <v>3993</v>
      </c>
      <c r="C49" s="24">
        <v>299</v>
      </c>
      <c r="D49" s="59">
        <f t="shared" si="0"/>
        <v>7.488104182319058</v>
      </c>
      <c r="E49" s="36" t="s">
        <v>129</v>
      </c>
      <c r="F49" s="43">
        <v>6</v>
      </c>
      <c r="G49" s="43" t="s">
        <v>16</v>
      </c>
      <c r="H49" s="36" t="s">
        <v>28</v>
      </c>
      <c r="I49" s="34">
        <v>1.9236689814814814</v>
      </c>
      <c r="J49" s="33">
        <v>0.3334722222222222</v>
      </c>
      <c r="K49" s="18" t="s">
        <v>76</v>
      </c>
      <c r="L49" s="35" t="s">
        <v>158</v>
      </c>
      <c r="M49" s="19">
        <f t="shared" si="1"/>
        <v>3694</v>
      </c>
      <c r="N49" s="34">
        <v>1.923449074074074</v>
      </c>
      <c r="O49" s="33">
        <v>0.3335300925925926</v>
      </c>
      <c r="P49" s="35"/>
      <c r="Q49" s="35"/>
      <c r="R49" s="35" t="s">
        <v>25</v>
      </c>
      <c r="S49" s="35" t="s">
        <v>75</v>
      </c>
      <c r="T49" s="35"/>
      <c r="U49" s="35"/>
      <c r="V49" s="35" t="s">
        <v>95</v>
      </c>
      <c r="W49" s="35" t="s">
        <v>110</v>
      </c>
      <c r="X49" s="45" t="s">
        <v>95</v>
      </c>
      <c r="Y49" s="45" t="s">
        <v>95</v>
      </c>
    </row>
    <row r="50" spans="1:25" ht="12.75">
      <c r="A50" s="28" t="s">
        <v>112</v>
      </c>
      <c r="B50" s="23">
        <v>4027</v>
      </c>
      <c r="C50" s="24">
        <v>245</v>
      </c>
      <c r="D50" s="59">
        <f>C50/B50*100</f>
        <v>6.08393344921778</v>
      </c>
      <c r="E50" s="36" t="s">
        <v>130</v>
      </c>
      <c r="F50" s="43">
        <v>6</v>
      </c>
      <c r="G50" s="43" t="s">
        <v>16</v>
      </c>
      <c r="H50" s="36" t="s">
        <v>28</v>
      </c>
      <c r="I50" s="34">
        <v>1.918576388888889</v>
      </c>
      <c r="J50" s="32">
        <v>0.3289583333333333</v>
      </c>
      <c r="K50" s="17" t="s">
        <v>222</v>
      </c>
      <c r="L50" s="35" t="s">
        <v>159</v>
      </c>
      <c r="M50" s="19">
        <f t="shared" si="1"/>
        <v>3782</v>
      </c>
      <c r="N50" s="34">
        <v>1.9189120370370372</v>
      </c>
      <c r="O50" s="33">
        <v>0.32810185185185187</v>
      </c>
      <c r="P50" s="35"/>
      <c r="Q50" s="35"/>
      <c r="R50" s="20" t="s">
        <v>25</v>
      </c>
      <c r="S50" s="20"/>
      <c r="T50" s="20" t="s">
        <v>26</v>
      </c>
      <c r="U50" s="35"/>
      <c r="V50" s="35"/>
      <c r="W50" s="35" t="s">
        <v>107</v>
      </c>
      <c r="X50" s="45" t="s">
        <v>107</v>
      </c>
      <c r="Y50" s="45" t="s">
        <v>107</v>
      </c>
    </row>
    <row r="51" spans="1:25" ht="12.75">
      <c r="A51" s="28" t="s">
        <v>111</v>
      </c>
      <c r="B51" s="23">
        <v>4092</v>
      </c>
      <c r="C51" s="24">
        <v>247</v>
      </c>
      <c r="D51" s="59">
        <f t="shared" si="0"/>
        <v>6.0361681329423265</v>
      </c>
      <c r="E51" s="36" t="s">
        <v>130</v>
      </c>
      <c r="F51" s="43">
        <v>6</v>
      </c>
      <c r="G51" s="43" t="s">
        <v>16</v>
      </c>
      <c r="H51" s="36" t="s">
        <v>23</v>
      </c>
      <c r="I51" s="34">
        <v>1.9136574074074073</v>
      </c>
      <c r="J51" s="32">
        <v>0.32438657407407406</v>
      </c>
      <c r="K51" s="17" t="s">
        <v>222</v>
      </c>
      <c r="L51" s="35" t="s">
        <v>177</v>
      </c>
      <c r="M51" s="19">
        <f t="shared" si="1"/>
        <v>3845</v>
      </c>
      <c r="N51" s="34">
        <v>1.9135648148148148</v>
      </c>
      <c r="O51" s="33">
        <v>0.324525462962963</v>
      </c>
      <c r="P51" s="35"/>
      <c r="Q51" s="35"/>
      <c r="R51" s="35" t="s">
        <v>25</v>
      </c>
      <c r="S51" s="35"/>
      <c r="T51" s="35"/>
      <c r="U51" s="35"/>
      <c r="V51" s="35"/>
      <c r="W51" s="35" t="s">
        <v>105</v>
      </c>
      <c r="X51" s="45" t="s">
        <v>105</v>
      </c>
      <c r="Y51" s="45" t="s">
        <v>105</v>
      </c>
    </row>
    <row r="52" spans="1:25" ht="12.75">
      <c r="A52" s="28" t="s">
        <v>113</v>
      </c>
      <c r="B52" s="23">
        <v>3975</v>
      </c>
      <c r="C52" s="24">
        <v>225</v>
      </c>
      <c r="D52" s="59">
        <f t="shared" si="0"/>
        <v>5.660377358490567</v>
      </c>
      <c r="E52" s="36" t="s">
        <v>130</v>
      </c>
      <c r="F52" s="43">
        <v>6</v>
      </c>
      <c r="G52" s="43" t="s">
        <v>16</v>
      </c>
      <c r="H52" s="36" t="s">
        <v>28</v>
      </c>
      <c r="I52" s="34">
        <v>1.9201851851851852</v>
      </c>
      <c r="J52" s="32">
        <v>0.32104166666666667</v>
      </c>
      <c r="K52" s="29" t="s">
        <v>33</v>
      </c>
      <c r="L52" s="35" t="s">
        <v>151</v>
      </c>
      <c r="M52" s="19">
        <f t="shared" si="1"/>
        <v>3750</v>
      </c>
      <c r="N52" s="34">
        <v>1.9205092592592592</v>
      </c>
      <c r="O52" s="33">
        <v>0.3211458333333333</v>
      </c>
      <c r="P52" s="35"/>
      <c r="Q52" s="35"/>
      <c r="R52" s="20" t="s">
        <v>25</v>
      </c>
      <c r="S52" s="20" t="s">
        <v>30</v>
      </c>
      <c r="T52" s="35"/>
      <c r="U52" s="35"/>
      <c r="V52" s="35"/>
      <c r="W52" s="35"/>
      <c r="X52" s="45" t="s">
        <v>30</v>
      </c>
      <c r="Y52" s="45" t="s">
        <v>30</v>
      </c>
    </row>
    <row r="53" spans="1:25" ht="12.75">
      <c r="A53" s="28" t="s">
        <v>137</v>
      </c>
      <c r="B53" s="23">
        <v>3905</v>
      </c>
      <c r="C53" s="24">
        <v>212</v>
      </c>
      <c r="D53" s="59">
        <f>C53/B53*100</f>
        <v>5.428937259923176</v>
      </c>
      <c r="E53" s="36" t="s">
        <v>130</v>
      </c>
      <c r="F53" s="43">
        <v>6</v>
      </c>
      <c r="G53" s="43" t="s">
        <v>16</v>
      </c>
      <c r="H53" s="36" t="s">
        <v>23</v>
      </c>
      <c r="I53" s="34">
        <v>1.9324305555555554</v>
      </c>
      <c r="J53" s="33">
        <v>0.4149768518518519</v>
      </c>
      <c r="K53" s="35" t="s">
        <v>73</v>
      </c>
      <c r="L53" s="35" t="s">
        <v>176</v>
      </c>
      <c r="M53" s="19">
        <f>B53-C53</f>
        <v>3693</v>
      </c>
      <c r="N53" s="34">
        <v>1.9324074074074076</v>
      </c>
      <c r="O53" s="33">
        <v>0.4144212962962963</v>
      </c>
      <c r="P53" s="35"/>
      <c r="Q53" s="35" t="s">
        <v>72</v>
      </c>
      <c r="R53" s="35"/>
      <c r="S53" s="35"/>
      <c r="T53" s="35"/>
      <c r="U53" s="35"/>
      <c r="V53" s="35"/>
      <c r="W53" s="35" t="s">
        <v>210</v>
      </c>
      <c r="X53" s="45" t="s">
        <v>210</v>
      </c>
      <c r="Y53" s="45" t="s">
        <v>210</v>
      </c>
    </row>
    <row r="54" spans="1:25" ht="12.75">
      <c r="A54" s="28" t="s">
        <v>114</v>
      </c>
      <c r="B54" s="23">
        <v>3953</v>
      </c>
      <c r="C54" s="24">
        <v>204</v>
      </c>
      <c r="D54" s="59">
        <f t="shared" si="0"/>
        <v>5.160637490513534</v>
      </c>
      <c r="E54" s="36" t="s">
        <v>130</v>
      </c>
      <c r="F54" s="43">
        <v>6</v>
      </c>
      <c r="G54" s="43" t="s">
        <v>16</v>
      </c>
      <c r="H54" s="36" t="s">
        <v>28</v>
      </c>
      <c r="I54" s="34">
        <v>1.9394444444444445</v>
      </c>
      <c r="J54" s="33">
        <v>0.3381018518518519</v>
      </c>
      <c r="K54" s="35" t="s">
        <v>46</v>
      </c>
      <c r="L54" s="35" t="s">
        <v>139</v>
      </c>
      <c r="M54" s="19">
        <f t="shared" si="1"/>
        <v>3749</v>
      </c>
      <c r="N54" s="34">
        <v>1.939340277777778</v>
      </c>
      <c r="O54" s="33">
        <v>0.3382175925925926</v>
      </c>
      <c r="P54" s="35"/>
      <c r="Q54" s="35" t="s">
        <v>44</v>
      </c>
      <c r="R54" s="35"/>
      <c r="S54" s="35"/>
      <c r="T54" s="35"/>
      <c r="U54" s="35"/>
      <c r="V54" s="35"/>
      <c r="W54" s="35"/>
      <c r="X54" s="45" t="s">
        <v>44</v>
      </c>
      <c r="Y54" s="45" t="s">
        <v>44</v>
      </c>
    </row>
    <row r="55" spans="1:25" ht="12.75">
      <c r="A55" s="28" t="s">
        <v>115</v>
      </c>
      <c r="B55" s="23">
        <v>4000</v>
      </c>
      <c r="C55" s="24">
        <v>204</v>
      </c>
      <c r="D55" s="59">
        <f>C55/B55*100</f>
        <v>5.1</v>
      </c>
      <c r="E55" s="36" t="s">
        <v>130</v>
      </c>
      <c r="F55" s="43">
        <v>6</v>
      </c>
      <c r="G55" s="43" t="s">
        <v>16</v>
      </c>
      <c r="H55" s="36" t="s">
        <v>17</v>
      </c>
      <c r="I55" s="34">
        <v>1.9137962962962964</v>
      </c>
      <c r="J55" s="33">
        <v>0.2912037037037037</v>
      </c>
      <c r="K55" s="35" t="s">
        <v>18</v>
      </c>
      <c r="L55" s="35" t="s">
        <v>175</v>
      </c>
      <c r="M55" s="19">
        <f t="shared" si="1"/>
        <v>3796</v>
      </c>
      <c r="N55" s="34">
        <v>1.9138773148148147</v>
      </c>
      <c r="O55" s="33">
        <v>0.29084490740740737</v>
      </c>
      <c r="P55" s="35"/>
      <c r="Q55" s="35"/>
      <c r="R55" s="35"/>
      <c r="S55" s="35"/>
      <c r="T55" s="20" t="s">
        <v>51</v>
      </c>
      <c r="U55" s="20" t="s">
        <v>61</v>
      </c>
      <c r="V55" s="35"/>
      <c r="W55" s="35"/>
      <c r="X55" s="45" t="s">
        <v>61</v>
      </c>
      <c r="Y55" s="45" t="s">
        <v>61</v>
      </c>
    </row>
    <row r="56" spans="1:25" ht="12.75">
      <c r="A56" s="28" t="s">
        <v>116</v>
      </c>
      <c r="B56" s="23">
        <v>3897</v>
      </c>
      <c r="C56" s="24">
        <v>198</v>
      </c>
      <c r="D56" s="59">
        <f>C56/B56*100</f>
        <v>5.080831408775981</v>
      </c>
      <c r="E56" s="36" t="s">
        <v>130</v>
      </c>
      <c r="F56" s="43">
        <v>6</v>
      </c>
      <c r="G56" s="43" t="s">
        <v>16</v>
      </c>
      <c r="H56" s="36" t="s">
        <v>28</v>
      </c>
      <c r="I56" s="34">
        <v>1.9374305555555555</v>
      </c>
      <c r="J56" s="32">
        <v>0.3305208333333333</v>
      </c>
      <c r="K56" s="35" t="s">
        <v>46</v>
      </c>
      <c r="L56" s="35" t="s">
        <v>147</v>
      </c>
      <c r="M56" s="19">
        <f t="shared" si="1"/>
        <v>3699</v>
      </c>
      <c r="N56" s="34">
        <v>1.9375578703703704</v>
      </c>
      <c r="O56" s="33">
        <v>0.33055555555555555</v>
      </c>
      <c r="P56" s="35"/>
      <c r="Q56" s="35" t="s">
        <v>44</v>
      </c>
      <c r="R56" s="35"/>
      <c r="S56" s="35"/>
      <c r="T56" s="35"/>
      <c r="U56" s="35" t="s">
        <v>59</v>
      </c>
      <c r="V56" s="35"/>
      <c r="W56" s="35" t="s">
        <v>106</v>
      </c>
      <c r="X56" s="45" t="s">
        <v>106</v>
      </c>
      <c r="Y56" s="45" t="s">
        <v>106</v>
      </c>
    </row>
    <row r="57" spans="1:25" ht="12.75">
      <c r="A57" s="28" t="s">
        <v>117</v>
      </c>
      <c r="B57" s="23">
        <v>4248</v>
      </c>
      <c r="C57" s="24">
        <v>213</v>
      </c>
      <c r="D57" s="59">
        <f>C57/B57*100</f>
        <v>5.014124293785311</v>
      </c>
      <c r="E57" s="36" t="s">
        <v>130</v>
      </c>
      <c r="F57" s="43">
        <v>6</v>
      </c>
      <c r="G57" s="43" t="s">
        <v>32</v>
      </c>
      <c r="H57" s="36" t="s">
        <v>17</v>
      </c>
      <c r="I57" s="34">
        <v>1.9107060185185185</v>
      </c>
      <c r="J57" s="33">
        <v>0.28699074074074077</v>
      </c>
      <c r="K57" s="35" t="s">
        <v>18</v>
      </c>
      <c r="L57" s="35" t="s">
        <v>188</v>
      </c>
      <c r="M57" s="19">
        <f>B57-C57</f>
        <v>4035</v>
      </c>
      <c r="N57" s="34">
        <v>1.9105671296296298</v>
      </c>
      <c r="O57" s="33">
        <v>0.28675925925925927</v>
      </c>
      <c r="P57" s="35"/>
      <c r="Q57" s="35"/>
      <c r="R57" s="35"/>
      <c r="S57" s="35"/>
      <c r="T57" s="35"/>
      <c r="U57" s="35"/>
      <c r="V57" s="35"/>
      <c r="W57" s="35"/>
      <c r="X57" s="45" t="s">
        <v>14</v>
      </c>
      <c r="Y57" s="45" t="s">
        <v>14</v>
      </c>
    </row>
    <row r="58" spans="1:25" ht="12.75">
      <c r="A58" s="28" t="s">
        <v>145</v>
      </c>
      <c r="B58" s="23">
        <v>3962</v>
      </c>
      <c r="C58" s="24">
        <v>193</v>
      </c>
      <c r="D58" s="59">
        <f>C58/B58*100</f>
        <v>4.871277132761231</v>
      </c>
      <c r="E58" s="36" t="s">
        <v>130</v>
      </c>
      <c r="F58" s="43">
        <v>6</v>
      </c>
      <c r="G58" s="43" t="s">
        <v>16</v>
      </c>
      <c r="H58" s="36" t="s">
        <v>28</v>
      </c>
      <c r="I58" s="34">
        <v>1.9378356481481482</v>
      </c>
      <c r="J58" s="32">
        <v>0.3313888888888889</v>
      </c>
      <c r="K58" s="35" t="s">
        <v>46</v>
      </c>
      <c r="L58" s="35" t="s">
        <v>146</v>
      </c>
      <c r="M58" s="19">
        <f t="shared" si="1"/>
        <v>3769</v>
      </c>
      <c r="N58" s="34">
        <v>1.9379166666666665</v>
      </c>
      <c r="O58" s="33">
        <v>0.3315856481481481</v>
      </c>
      <c r="P58" s="35"/>
      <c r="Q58" s="35" t="s">
        <v>44</v>
      </c>
      <c r="R58" s="35"/>
      <c r="S58" s="35"/>
      <c r="T58" s="35"/>
      <c r="U58" s="35" t="s">
        <v>59</v>
      </c>
      <c r="V58" s="35"/>
      <c r="W58" s="35" t="s">
        <v>106</v>
      </c>
      <c r="X58" s="45" t="s">
        <v>106</v>
      </c>
      <c r="Y58" s="45" t="s">
        <v>106</v>
      </c>
    </row>
    <row r="59" spans="1:25" ht="12.75">
      <c r="A59" s="28" t="s">
        <v>119</v>
      </c>
      <c r="B59" s="23">
        <v>4327</v>
      </c>
      <c r="C59" s="24">
        <v>206</v>
      </c>
      <c r="D59" s="59">
        <f t="shared" si="0"/>
        <v>4.760804252368847</v>
      </c>
      <c r="E59" s="36" t="s">
        <v>130</v>
      </c>
      <c r="F59" s="43">
        <v>6</v>
      </c>
      <c r="G59" s="43" t="s">
        <v>32</v>
      </c>
      <c r="H59" s="36" t="s">
        <v>28</v>
      </c>
      <c r="I59" s="34">
        <v>1.9212152777777778</v>
      </c>
      <c r="J59" s="32">
        <v>0.32766203703703706</v>
      </c>
      <c r="K59" s="17" t="s">
        <v>222</v>
      </c>
      <c r="L59" s="35" t="s">
        <v>160</v>
      </c>
      <c r="M59" s="19">
        <f t="shared" si="1"/>
        <v>4121</v>
      </c>
      <c r="N59" s="34">
        <v>1.9208796296296295</v>
      </c>
      <c r="O59" s="33">
        <v>0.3278009259259259</v>
      </c>
      <c r="P59" s="35"/>
      <c r="Q59" s="35"/>
      <c r="R59" s="20" t="s">
        <v>25</v>
      </c>
      <c r="S59" s="20"/>
      <c r="T59" s="20" t="s">
        <v>26</v>
      </c>
      <c r="U59" s="35"/>
      <c r="V59" s="35"/>
      <c r="W59" s="35"/>
      <c r="X59" s="45" t="s">
        <v>26</v>
      </c>
      <c r="Y59" s="45" t="s">
        <v>26</v>
      </c>
    </row>
    <row r="60" spans="1:25" ht="12.75">
      <c r="A60" s="28" t="s">
        <v>121</v>
      </c>
      <c r="B60" s="23">
        <v>4015</v>
      </c>
      <c r="C60" s="24">
        <v>190</v>
      </c>
      <c r="D60" s="59">
        <f>C60/B60*100</f>
        <v>4.732254047322541</v>
      </c>
      <c r="E60" s="36" t="s">
        <v>130</v>
      </c>
      <c r="F60" s="43">
        <v>6</v>
      </c>
      <c r="G60" s="43" t="s">
        <v>16</v>
      </c>
      <c r="H60" s="36" t="s">
        <v>49</v>
      </c>
      <c r="I60" s="34">
        <v>1.9110416666666667</v>
      </c>
      <c r="J60" s="33">
        <v>0.29033564814814816</v>
      </c>
      <c r="K60" s="35" t="s">
        <v>18</v>
      </c>
      <c r="L60" s="35" t="s">
        <v>190</v>
      </c>
      <c r="M60" s="19">
        <f t="shared" si="1"/>
        <v>3825</v>
      </c>
      <c r="N60" s="34">
        <v>1.9111805555555554</v>
      </c>
      <c r="O60" s="33">
        <v>0.2905787037037037</v>
      </c>
      <c r="P60" s="35"/>
      <c r="Q60" s="35"/>
      <c r="R60" s="35"/>
      <c r="S60" s="35"/>
      <c r="T60" s="35" t="s">
        <v>51</v>
      </c>
      <c r="U60" s="35"/>
      <c r="V60" s="35"/>
      <c r="W60" s="35"/>
      <c r="X60" s="45" t="s">
        <v>51</v>
      </c>
      <c r="Y60" s="45" t="s">
        <v>51</v>
      </c>
    </row>
    <row r="61" spans="1:25" ht="12.75">
      <c r="A61" s="28" t="s">
        <v>155</v>
      </c>
      <c r="B61" s="23">
        <v>4491</v>
      </c>
      <c r="C61" s="24">
        <v>210</v>
      </c>
      <c r="D61" s="59">
        <f>C61/B61*100</f>
        <v>4.676018704074816</v>
      </c>
      <c r="E61" s="36" t="s">
        <v>130</v>
      </c>
      <c r="F61" s="43">
        <v>6</v>
      </c>
      <c r="G61" s="43" t="s">
        <v>32</v>
      </c>
      <c r="H61" s="36" t="s">
        <v>28</v>
      </c>
      <c r="I61" s="34">
        <v>1.9201504629629629</v>
      </c>
      <c r="J61" s="32">
        <v>0.32738425925925924</v>
      </c>
      <c r="K61" s="17" t="s">
        <v>222</v>
      </c>
      <c r="L61" s="35" t="s">
        <v>157</v>
      </c>
      <c r="M61" s="19">
        <f t="shared" si="1"/>
        <v>4281</v>
      </c>
      <c r="N61" s="34">
        <v>1.9203356481481482</v>
      </c>
      <c r="O61" s="33">
        <v>0.3274768518518519</v>
      </c>
      <c r="P61" s="35"/>
      <c r="Q61" s="35"/>
      <c r="R61" s="20" t="s">
        <v>25</v>
      </c>
      <c r="S61" s="20"/>
      <c r="T61" s="20" t="s">
        <v>26</v>
      </c>
      <c r="U61" s="35"/>
      <c r="V61" s="35"/>
      <c r="W61" s="35"/>
      <c r="X61" s="45" t="s">
        <v>26</v>
      </c>
      <c r="Y61" s="45" t="s">
        <v>26</v>
      </c>
    </row>
    <row r="62" spans="1:25" ht="12.75">
      <c r="A62" s="28" t="s">
        <v>120</v>
      </c>
      <c r="B62" s="23">
        <v>3870</v>
      </c>
      <c r="C62" s="24">
        <v>174</v>
      </c>
      <c r="D62" s="59">
        <f t="shared" si="0"/>
        <v>4.496124031007752</v>
      </c>
      <c r="E62" s="36" t="s">
        <v>130</v>
      </c>
      <c r="F62" s="43">
        <v>6</v>
      </c>
      <c r="G62" s="43" t="s">
        <v>16</v>
      </c>
      <c r="H62" s="36" t="s">
        <v>28</v>
      </c>
      <c r="I62" s="34">
        <v>1.9163773148148149</v>
      </c>
      <c r="J62" s="32">
        <v>0.3090393518518519</v>
      </c>
      <c r="K62" s="29" t="s">
        <v>33</v>
      </c>
      <c r="L62" s="35" t="s">
        <v>213</v>
      </c>
      <c r="M62" s="19">
        <f t="shared" si="1"/>
        <v>3696</v>
      </c>
      <c r="N62" s="34">
        <v>1.915960648148148</v>
      </c>
      <c r="O62" s="33">
        <v>0.30868055555555557</v>
      </c>
      <c r="P62" s="35"/>
      <c r="Q62" s="35"/>
      <c r="R62" s="20" t="s">
        <v>25</v>
      </c>
      <c r="S62" s="20" t="s">
        <v>30</v>
      </c>
      <c r="T62" s="20" t="s">
        <v>92</v>
      </c>
      <c r="U62" s="35"/>
      <c r="V62" s="35"/>
      <c r="W62" s="35"/>
      <c r="X62" s="45" t="s">
        <v>92</v>
      </c>
      <c r="Y62" s="45" t="s">
        <v>92</v>
      </c>
    </row>
    <row r="63" spans="1:25" ht="12.75">
      <c r="A63" s="28" t="s">
        <v>124</v>
      </c>
      <c r="B63" s="23">
        <v>4112</v>
      </c>
      <c r="C63" s="24">
        <v>178</v>
      </c>
      <c r="D63" s="59">
        <f>C63/B63*100</f>
        <v>4.328793774319066</v>
      </c>
      <c r="E63" s="36" t="s">
        <v>130</v>
      </c>
      <c r="F63" s="43">
        <v>6</v>
      </c>
      <c r="G63" s="43" t="s">
        <v>16</v>
      </c>
      <c r="H63" s="36" t="s">
        <v>69</v>
      </c>
      <c r="I63" s="34">
        <v>1.9093055555555554</v>
      </c>
      <c r="J63" s="33">
        <v>0.28682870370370367</v>
      </c>
      <c r="K63" s="35" t="s">
        <v>18</v>
      </c>
      <c r="L63" s="35" t="s">
        <v>192</v>
      </c>
      <c r="M63" s="19">
        <f t="shared" si="1"/>
        <v>3934</v>
      </c>
      <c r="N63" s="34">
        <v>1.9094212962962962</v>
      </c>
      <c r="O63" s="33">
        <v>0.2866550925925926</v>
      </c>
      <c r="P63" s="35"/>
      <c r="Q63" s="35"/>
      <c r="R63" s="35"/>
      <c r="S63" s="35"/>
      <c r="T63" s="35"/>
      <c r="U63" s="35"/>
      <c r="V63" s="35"/>
      <c r="W63" s="35"/>
      <c r="X63" s="45" t="s">
        <v>14</v>
      </c>
      <c r="Y63" s="45" t="s">
        <v>14</v>
      </c>
    </row>
    <row r="64" spans="1:25" ht="12.75">
      <c r="A64" s="28" t="s">
        <v>118</v>
      </c>
      <c r="B64" s="23">
        <v>3881</v>
      </c>
      <c r="C64" s="24">
        <v>158</v>
      </c>
      <c r="D64" s="59">
        <f>C64/B64*100</f>
        <v>4.071115691832002</v>
      </c>
      <c r="E64" s="36" t="s">
        <v>131</v>
      </c>
      <c r="F64" s="43">
        <v>6</v>
      </c>
      <c r="G64" s="43" t="s">
        <v>16</v>
      </c>
      <c r="H64" s="36" t="s">
        <v>17</v>
      </c>
      <c r="I64" s="34">
        <v>1.8749421296296296</v>
      </c>
      <c r="J64" s="33">
        <v>0.2637847222222222</v>
      </c>
      <c r="K64" s="35" t="s">
        <v>64</v>
      </c>
      <c r="L64" s="35" t="s">
        <v>179</v>
      </c>
      <c r="M64" s="19">
        <f t="shared" si="1"/>
        <v>3723</v>
      </c>
      <c r="N64" s="34">
        <v>1.8749768518518517</v>
      </c>
      <c r="O64" s="33">
        <v>0.26363425925925926</v>
      </c>
      <c r="P64" s="35"/>
      <c r="Q64" s="20" t="s">
        <v>63</v>
      </c>
      <c r="R64" s="20"/>
      <c r="S64" s="20"/>
      <c r="T64" s="20" t="s">
        <v>78</v>
      </c>
      <c r="U64" s="35"/>
      <c r="V64" s="35"/>
      <c r="W64" s="35"/>
      <c r="X64" s="45" t="s">
        <v>78</v>
      </c>
      <c r="Y64" s="45" t="s">
        <v>78</v>
      </c>
    </row>
    <row r="65" spans="1:25" ht="12.75">
      <c r="A65" s="28" t="s">
        <v>126</v>
      </c>
      <c r="B65" s="23">
        <v>4052</v>
      </c>
      <c r="C65" s="24">
        <v>164</v>
      </c>
      <c r="D65" s="59">
        <f>C65/B65*100</f>
        <v>4.047384007897334</v>
      </c>
      <c r="E65" s="36" t="s">
        <v>131</v>
      </c>
      <c r="F65" s="43">
        <v>6</v>
      </c>
      <c r="G65" s="43" t="s">
        <v>16</v>
      </c>
      <c r="H65" s="36" t="s">
        <v>49</v>
      </c>
      <c r="I65" s="34">
        <v>1.9098495370370372</v>
      </c>
      <c r="J65" s="33">
        <v>0.2841087962962963</v>
      </c>
      <c r="K65" s="35" t="s">
        <v>18</v>
      </c>
      <c r="L65" s="35" t="s">
        <v>193</v>
      </c>
      <c r="M65" s="19">
        <f t="shared" si="1"/>
        <v>3888</v>
      </c>
      <c r="N65" s="34">
        <v>1.9099305555555555</v>
      </c>
      <c r="O65" s="33">
        <v>0.28444444444444444</v>
      </c>
      <c r="P65" s="35"/>
      <c r="Q65" s="35"/>
      <c r="R65" s="35"/>
      <c r="S65" s="35"/>
      <c r="T65" s="35"/>
      <c r="U65" s="35"/>
      <c r="V65" s="35"/>
      <c r="W65" s="35"/>
      <c r="X65" s="45" t="s">
        <v>14</v>
      </c>
      <c r="Y65" s="45" t="s">
        <v>14</v>
      </c>
    </row>
    <row r="66" spans="1:25" ht="12.75">
      <c r="A66" s="28" t="s">
        <v>125</v>
      </c>
      <c r="B66" s="23">
        <v>4228</v>
      </c>
      <c r="C66" s="24">
        <v>165</v>
      </c>
      <c r="D66" s="59">
        <f>C66/B66*100</f>
        <v>3.902554399243141</v>
      </c>
      <c r="E66" s="36" t="s">
        <v>131</v>
      </c>
      <c r="F66" s="43">
        <v>6</v>
      </c>
      <c r="G66" s="43" t="s">
        <v>32</v>
      </c>
      <c r="H66" s="36" t="s">
        <v>23</v>
      </c>
      <c r="I66" s="34">
        <v>1.9133796296296295</v>
      </c>
      <c r="J66" s="32">
        <v>0.3247222222222222</v>
      </c>
      <c r="K66" s="17" t="s">
        <v>222</v>
      </c>
      <c r="L66" s="35" t="s">
        <v>178</v>
      </c>
      <c r="M66" s="19">
        <f t="shared" si="1"/>
        <v>4063</v>
      </c>
      <c r="N66" s="34">
        <v>1.913275462962963</v>
      </c>
      <c r="O66" s="33">
        <v>0.3251851851851852</v>
      </c>
      <c r="P66" s="35"/>
      <c r="Q66" s="35"/>
      <c r="R66" s="35" t="s">
        <v>25</v>
      </c>
      <c r="S66" s="35"/>
      <c r="T66" s="35"/>
      <c r="U66" s="35"/>
      <c r="V66" s="35"/>
      <c r="W66" s="35" t="s">
        <v>105</v>
      </c>
      <c r="X66" s="45" t="s">
        <v>105</v>
      </c>
      <c r="Y66" s="45" t="s">
        <v>105</v>
      </c>
    </row>
    <row r="67" spans="1:25" ht="12.75">
      <c r="A67" s="28" t="s">
        <v>123</v>
      </c>
      <c r="B67" s="23">
        <v>3872</v>
      </c>
      <c r="C67" s="24">
        <v>151</v>
      </c>
      <c r="D67" s="59">
        <f t="shared" si="0"/>
        <v>3.899793388429752</v>
      </c>
      <c r="E67" s="36" t="s">
        <v>131</v>
      </c>
      <c r="F67" s="43">
        <v>6</v>
      </c>
      <c r="G67" s="43" t="s">
        <v>16</v>
      </c>
      <c r="H67" s="36" t="s">
        <v>69</v>
      </c>
      <c r="I67" s="34">
        <v>1.9144097222222223</v>
      </c>
      <c r="J67" s="32">
        <v>0.31655092592592593</v>
      </c>
      <c r="K67" s="29" t="s">
        <v>33</v>
      </c>
      <c r="L67" s="35" t="s">
        <v>191</v>
      </c>
      <c r="M67" s="19">
        <f aca="true" t="shared" si="2" ref="M67:M75">B67-C67</f>
        <v>3721</v>
      </c>
      <c r="N67" s="34">
        <v>1.914525462962963</v>
      </c>
      <c r="O67" s="33">
        <v>0.3167013888888889</v>
      </c>
      <c r="P67" s="35"/>
      <c r="Q67" s="35"/>
      <c r="R67" s="20" t="s">
        <v>25</v>
      </c>
      <c r="S67" s="20" t="s">
        <v>30</v>
      </c>
      <c r="T67" s="20" t="s">
        <v>38</v>
      </c>
      <c r="U67" s="20" t="s">
        <v>57</v>
      </c>
      <c r="V67" s="35"/>
      <c r="W67" s="35"/>
      <c r="X67" s="45" t="s">
        <v>57</v>
      </c>
      <c r="Y67" s="45" t="s">
        <v>57</v>
      </c>
    </row>
    <row r="68" spans="1:25" ht="12.75">
      <c r="A68" s="28" t="s">
        <v>122</v>
      </c>
      <c r="B68" s="23">
        <v>3876</v>
      </c>
      <c r="C68" s="24">
        <v>150</v>
      </c>
      <c r="D68" s="59">
        <f aca="true" t="shared" si="3" ref="D68:D75">C68/B68*100</f>
        <v>3.8699690402476783</v>
      </c>
      <c r="E68" s="36" t="s">
        <v>131</v>
      </c>
      <c r="F68" s="43">
        <v>6</v>
      </c>
      <c r="G68" s="43" t="s">
        <v>16</v>
      </c>
      <c r="H68" s="36" t="s">
        <v>28</v>
      </c>
      <c r="I68" s="34">
        <v>1.9375925925925925</v>
      </c>
      <c r="J68" s="33">
        <v>0.3368518518518519</v>
      </c>
      <c r="K68" s="35" t="s">
        <v>46</v>
      </c>
      <c r="L68" s="35" t="s">
        <v>143</v>
      </c>
      <c r="M68" s="19">
        <f t="shared" si="2"/>
        <v>3726</v>
      </c>
      <c r="N68" s="34">
        <v>1.9373726851851851</v>
      </c>
      <c r="O68" s="33">
        <v>0.3371875</v>
      </c>
      <c r="P68" s="35"/>
      <c r="Q68" s="20" t="s">
        <v>44</v>
      </c>
      <c r="R68" s="20"/>
      <c r="S68" s="20"/>
      <c r="T68" s="20"/>
      <c r="U68" s="20" t="s">
        <v>86</v>
      </c>
      <c r="V68" s="35"/>
      <c r="W68" s="35"/>
      <c r="X68" s="45" t="s">
        <v>86</v>
      </c>
      <c r="Y68" s="45" t="s">
        <v>86</v>
      </c>
    </row>
    <row r="69" spans="1:25" ht="12.75">
      <c r="A69" s="28" t="s">
        <v>127</v>
      </c>
      <c r="B69" s="23">
        <v>4465</v>
      </c>
      <c r="C69" s="24">
        <v>162</v>
      </c>
      <c r="D69" s="59">
        <f t="shared" si="3"/>
        <v>3.6282194848824187</v>
      </c>
      <c r="E69" s="36" t="s">
        <v>131</v>
      </c>
      <c r="F69" s="43">
        <v>6</v>
      </c>
      <c r="G69" s="43" t="s">
        <v>32</v>
      </c>
      <c r="H69" s="36" t="s">
        <v>49</v>
      </c>
      <c r="I69" s="34">
        <v>1.9103240740740741</v>
      </c>
      <c r="J69" s="33">
        <v>0.2864814814814815</v>
      </c>
      <c r="K69" s="35" t="s">
        <v>18</v>
      </c>
      <c r="L69" s="35" t="s">
        <v>189</v>
      </c>
      <c r="M69" s="19">
        <f t="shared" si="2"/>
        <v>4303</v>
      </c>
      <c r="N69" s="34">
        <v>1.9100810185185184</v>
      </c>
      <c r="O69" s="33">
        <v>0.28640046296296295</v>
      </c>
      <c r="P69" s="35"/>
      <c r="Q69" s="35"/>
      <c r="R69" s="35"/>
      <c r="S69" s="35"/>
      <c r="T69" s="35"/>
      <c r="U69" s="35"/>
      <c r="V69" s="35"/>
      <c r="W69" s="35"/>
      <c r="X69" s="45" t="s">
        <v>14</v>
      </c>
      <c r="Y69" s="45" t="s">
        <v>14</v>
      </c>
    </row>
    <row r="70" spans="1:25" ht="12.75">
      <c r="A70" s="9" t="s">
        <v>180</v>
      </c>
      <c r="B70" s="10">
        <v>4013</v>
      </c>
      <c r="C70" s="11">
        <v>139</v>
      </c>
      <c r="D70" s="59">
        <f t="shared" si="3"/>
        <v>3.463742835783703</v>
      </c>
      <c r="E70" s="36" t="s">
        <v>131</v>
      </c>
      <c r="F70" s="43">
        <v>6</v>
      </c>
      <c r="G70" s="43" t="s">
        <v>16</v>
      </c>
      <c r="H70" s="36" t="s">
        <v>49</v>
      </c>
      <c r="I70" s="34">
        <v>1.910925925925926</v>
      </c>
      <c r="J70" s="33">
        <v>0.28965277777777776</v>
      </c>
      <c r="K70" s="35" t="s">
        <v>18</v>
      </c>
      <c r="L70" s="35" t="s">
        <v>214</v>
      </c>
      <c r="M70" s="19">
        <f t="shared" si="2"/>
        <v>3874</v>
      </c>
      <c r="N70" s="34">
        <v>1.9109143518518519</v>
      </c>
      <c r="O70" s="33">
        <v>0.28979166666666667</v>
      </c>
      <c r="P70" s="35"/>
      <c r="Q70" s="35"/>
      <c r="R70" s="35"/>
      <c r="S70" s="35"/>
      <c r="T70" s="35" t="s">
        <v>51</v>
      </c>
      <c r="U70" s="35"/>
      <c r="V70" s="35"/>
      <c r="W70" s="35"/>
      <c r="X70" s="45" t="s">
        <v>121</v>
      </c>
      <c r="Y70" s="45" t="s">
        <v>121</v>
      </c>
    </row>
    <row r="71" spans="1:25" ht="12.75">
      <c r="A71" s="9" t="s">
        <v>181</v>
      </c>
      <c r="B71" s="10">
        <v>4042</v>
      </c>
      <c r="C71" s="11">
        <v>128</v>
      </c>
      <c r="D71" s="59">
        <f t="shared" si="3"/>
        <v>3.1667491340920337</v>
      </c>
      <c r="E71" s="36" t="s">
        <v>131</v>
      </c>
      <c r="F71" s="43">
        <v>6</v>
      </c>
      <c r="G71" s="43" t="s">
        <v>16</v>
      </c>
      <c r="H71" s="36" t="s">
        <v>28</v>
      </c>
      <c r="I71" s="34">
        <v>1.9409722222222223</v>
      </c>
      <c r="J71" s="33">
        <v>0.3386805555555556</v>
      </c>
      <c r="K71" s="35" t="s">
        <v>46</v>
      </c>
      <c r="L71" s="35" t="s">
        <v>198</v>
      </c>
      <c r="M71" s="19">
        <f t="shared" si="2"/>
        <v>3914</v>
      </c>
      <c r="N71" s="34">
        <v>1.9411805555555555</v>
      </c>
      <c r="O71" s="33">
        <v>0.3385185185185185</v>
      </c>
      <c r="P71" s="35"/>
      <c r="Q71" s="20" t="s">
        <v>44</v>
      </c>
      <c r="R71" s="20"/>
      <c r="S71" s="20"/>
      <c r="T71" s="20" t="s">
        <v>199</v>
      </c>
      <c r="U71" s="35"/>
      <c r="V71" s="35"/>
      <c r="W71" s="35"/>
      <c r="X71" s="45" t="s">
        <v>199</v>
      </c>
      <c r="Y71" s="45" t="s">
        <v>199</v>
      </c>
    </row>
    <row r="72" spans="1:25" ht="12.75">
      <c r="A72" s="28" t="s">
        <v>163</v>
      </c>
      <c r="B72" s="23">
        <v>4432</v>
      </c>
      <c r="C72" s="24">
        <v>136</v>
      </c>
      <c r="D72" s="59">
        <f t="shared" si="3"/>
        <v>3.068592057761733</v>
      </c>
      <c r="E72" s="36" t="s">
        <v>131</v>
      </c>
      <c r="F72" s="43">
        <v>6</v>
      </c>
      <c r="G72" s="43" t="s">
        <v>32</v>
      </c>
      <c r="H72" s="36" t="s">
        <v>23</v>
      </c>
      <c r="I72" s="34">
        <v>1.913321759259259</v>
      </c>
      <c r="J72" s="32">
        <v>0.32797453703703705</v>
      </c>
      <c r="K72" s="17" t="s">
        <v>222</v>
      </c>
      <c r="L72" s="35" t="s">
        <v>162</v>
      </c>
      <c r="M72" s="19">
        <f t="shared" si="2"/>
        <v>4296</v>
      </c>
      <c r="N72" s="34">
        <v>1.913425925925926</v>
      </c>
      <c r="O72" s="33">
        <v>0.3281365740740741</v>
      </c>
      <c r="P72" s="35"/>
      <c r="Q72" s="35"/>
      <c r="R72" s="35" t="s">
        <v>25</v>
      </c>
      <c r="S72" s="35"/>
      <c r="T72" s="35"/>
      <c r="U72" s="35"/>
      <c r="V72" s="35"/>
      <c r="W72" s="35"/>
      <c r="X72" s="45" t="s">
        <v>25</v>
      </c>
      <c r="Y72" s="45" t="s">
        <v>25</v>
      </c>
    </row>
    <row r="73" spans="1:25" ht="12.75">
      <c r="A73" s="28" t="s">
        <v>164</v>
      </c>
      <c r="B73" s="23">
        <v>4215</v>
      </c>
      <c r="C73" s="24">
        <v>128</v>
      </c>
      <c r="D73" s="59">
        <f t="shared" si="3"/>
        <v>3.036773428232503</v>
      </c>
      <c r="E73" s="36" t="s">
        <v>131</v>
      </c>
      <c r="F73" s="43">
        <v>6</v>
      </c>
      <c r="G73" s="43" t="s">
        <v>32</v>
      </c>
      <c r="H73" s="36" t="s">
        <v>69</v>
      </c>
      <c r="I73" s="34">
        <v>1.9128240740740743</v>
      </c>
      <c r="J73" s="32">
        <v>0.3275694444444444</v>
      </c>
      <c r="K73" s="17" t="s">
        <v>222</v>
      </c>
      <c r="L73" s="35" t="s">
        <v>215</v>
      </c>
      <c r="M73" s="19">
        <f t="shared" si="2"/>
        <v>4087</v>
      </c>
      <c r="N73" s="34">
        <v>1.9129282407407409</v>
      </c>
      <c r="O73" s="33">
        <v>0.3275578703703704</v>
      </c>
      <c r="P73" s="35"/>
      <c r="Q73" s="35"/>
      <c r="R73" s="35" t="s">
        <v>25</v>
      </c>
      <c r="S73" s="35"/>
      <c r="T73" s="35"/>
      <c r="U73" s="35"/>
      <c r="V73" s="35"/>
      <c r="W73" s="35"/>
      <c r="X73" s="45" t="s">
        <v>25</v>
      </c>
      <c r="Y73" s="45" t="s">
        <v>25</v>
      </c>
    </row>
    <row r="74" spans="1:25" ht="12.75">
      <c r="A74" s="9" t="s">
        <v>200</v>
      </c>
      <c r="B74" s="10">
        <v>4035</v>
      </c>
      <c r="C74" s="11">
        <v>119</v>
      </c>
      <c r="D74" s="59">
        <f t="shared" si="3"/>
        <v>2.9491945477075587</v>
      </c>
      <c r="E74" s="36" t="s">
        <v>131</v>
      </c>
      <c r="F74" s="43">
        <v>6</v>
      </c>
      <c r="G74" s="43" t="s">
        <v>16</v>
      </c>
      <c r="H74" s="36" t="s">
        <v>28</v>
      </c>
      <c r="I74" s="48">
        <v>1.9216435185185186</v>
      </c>
      <c r="J74" s="47">
        <v>0.327025462962963</v>
      </c>
      <c r="K74" s="17" t="s">
        <v>222</v>
      </c>
      <c r="L74" s="35" t="s">
        <v>201</v>
      </c>
      <c r="M74" s="19">
        <f t="shared" si="2"/>
        <v>3916</v>
      </c>
      <c r="N74" s="34">
        <v>1.9215625</v>
      </c>
      <c r="O74" s="33">
        <v>0.3271296296296296</v>
      </c>
      <c r="P74" s="35"/>
      <c r="Q74" s="35"/>
      <c r="R74" s="20" t="s">
        <v>25</v>
      </c>
      <c r="S74" s="20"/>
      <c r="T74" s="20" t="s">
        <v>26</v>
      </c>
      <c r="U74" s="35"/>
      <c r="V74" s="35"/>
      <c r="W74" s="35"/>
      <c r="X74" s="45" t="s">
        <v>119</v>
      </c>
      <c r="Y74" s="45" t="s">
        <v>119</v>
      </c>
    </row>
    <row r="75" spans="1:25" ht="12.75">
      <c r="A75" s="9" t="s">
        <v>206</v>
      </c>
      <c r="B75" s="10">
        <v>4139</v>
      </c>
      <c r="C75" s="11">
        <v>117</v>
      </c>
      <c r="D75" s="59">
        <f t="shared" si="3"/>
        <v>2.82676975114762</v>
      </c>
      <c r="E75" s="36" t="s">
        <v>131</v>
      </c>
      <c r="F75" s="43">
        <v>6</v>
      </c>
      <c r="G75" s="43" t="s">
        <v>16</v>
      </c>
      <c r="H75" s="36" t="s">
        <v>23</v>
      </c>
      <c r="I75" s="48">
        <v>1.9140625</v>
      </c>
      <c r="J75" s="47">
        <v>0.32363425925925926</v>
      </c>
      <c r="K75" s="17" t="s">
        <v>222</v>
      </c>
      <c r="L75" s="35" t="s">
        <v>205</v>
      </c>
      <c r="M75" s="19">
        <f t="shared" si="2"/>
        <v>4022</v>
      </c>
      <c r="N75" s="34">
        <v>1.9140972222222221</v>
      </c>
      <c r="O75" s="33">
        <v>0.32314814814814813</v>
      </c>
      <c r="P75" s="35"/>
      <c r="Q75" s="35"/>
      <c r="R75" s="20" t="s">
        <v>25</v>
      </c>
      <c r="S75" s="35"/>
      <c r="T75" s="35"/>
      <c r="U75" s="35"/>
      <c r="V75" s="35"/>
      <c r="W75" s="35" t="s">
        <v>100</v>
      </c>
      <c r="X75" s="45" t="s">
        <v>100</v>
      </c>
      <c r="Y75" s="45" t="s">
        <v>100</v>
      </c>
    </row>
    <row r="76" spans="1:25" ht="12.75">
      <c r="A76" s="9" t="s">
        <v>182</v>
      </c>
      <c r="B76" s="10">
        <v>4001</v>
      </c>
      <c r="C76" s="11">
        <v>106</v>
      </c>
      <c r="D76" s="59">
        <f t="shared" si="0"/>
        <v>2.6493376655836043</v>
      </c>
      <c r="E76" s="36" t="s">
        <v>131</v>
      </c>
      <c r="F76" s="43">
        <v>6</v>
      </c>
      <c r="G76" s="43" t="s">
        <v>16</v>
      </c>
      <c r="H76" s="36" t="s">
        <v>49</v>
      </c>
      <c r="I76" s="48">
        <v>1.9109375</v>
      </c>
      <c r="J76" s="47">
        <v>0.2900115740740741</v>
      </c>
      <c r="K76" s="35" t="s">
        <v>18</v>
      </c>
      <c r="L76" s="35" t="s">
        <v>194</v>
      </c>
      <c r="M76" s="19">
        <f t="shared" si="1"/>
        <v>3895</v>
      </c>
      <c r="N76" s="34">
        <v>1.9110532407407408</v>
      </c>
      <c r="O76" s="33">
        <v>0.2901736111111111</v>
      </c>
      <c r="P76" s="35"/>
      <c r="Q76" s="35"/>
      <c r="R76" s="35"/>
      <c r="S76" s="35"/>
      <c r="T76" s="35" t="s">
        <v>51</v>
      </c>
      <c r="U76" s="35"/>
      <c r="V76" s="35"/>
      <c r="W76" s="35"/>
      <c r="X76" s="45" t="s">
        <v>121</v>
      </c>
      <c r="Y76" s="45" t="s">
        <v>121</v>
      </c>
    </row>
    <row r="77" spans="1:25" ht="12.75">
      <c r="A77" s="9" t="s">
        <v>183</v>
      </c>
      <c r="B77" s="10">
        <v>4025</v>
      </c>
      <c r="C77" s="11">
        <v>102</v>
      </c>
      <c r="D77" s="59">
        <f>C77/B77*100</f>
        <v>2.5341614906832297</v>
      </c>
      <c r="E77" s="36" t="s">
        <v>131</v>
      </c>
      <c r="F77" s="43">
        <v>6</v>
      </c>
      <c r="G77" s="43" t="s">
        <v>16</v>
      </c>
      <c r="H77" s="36" t="s">
        <v>28</v>
      </c>
      <c r="I77" s="48">
        <v>1.9394328703703705</v>
      </c>
      <c r="J77" s="47">
        <v>0.33614583333333337</v>
      </c>
      <c r="K77" s="35" t="s">
        <v>46</v>
      </c>
      <c r="L77" s="35" t="s">
        <v>197</v>
      </c>
      <c r="M77" s="19">
        <f>B77-C77</f>
        <v>3923</v>
      </c>
      <c r="N77" s="34">
        <v>1.9395601851851854</v>
      </c>
      <c r="O77" s="33">
        <v>0.3360300925925926</v>
      </c>
      <c r="P77" s="35"/>
      <c r="Q77" s="35" t="s">
        <v>44</v>
      </c>
      <c r="R77" s="35"/>
      <c r="S77" s="35"/>
      <c r="T77" s="35"/>
      <c r="U77" s="35"/>
      <c r="V77" s="35"/>
      <c r="W77" s="35" t="s">
        <v>141</v>
      </c>
      <c r="X77" s="45" t="s">
        <v>141</v>
      </c>
      <c r="Y77" s="45" t="s">
        <v>141</v>
      </c>
    </row>
    <row r="78" spans="1:25" ht="12.75">
      <c r="A78" s="9" t="s">
        <v>185</v>
      </c>
      <c r="B78" s="10">
        <v>3945</v>
      </c>
      <c r="C78" s="11">
        <v>99</v>
      </c>
      <c r="D78" s="59">
        <f>C78/B78*100</f>
        <v>2.5095057034220534</v>
      </c>
      <c r="E78" s="36" t="s">
        <v>131</v>
      </c>
      <c r="F78" s="36">
        <v>6</v>
      </c>
      <c r="G78" s="36" t="s">
        <v>16</v>
      </c>
      <c r="H78" s="36" t="s">
        <v>23</v>
      </c>
      <c r="I78" s="48">
        <v>1.9319212962962962</v>
      </c>
      <c r="J78" s="47">
        <v>0.41357638888888887</v>
      </c>
      <c r="K78" s="35" t="s">
        <v>73</v>
      </c>
      <c r="L78" s="35" t="s">
        <v>209</v>
      </c>
      <c r="M78" s="19">
        <f t="shared" si="1"/>
        <v>3846</v>
      </c>
      <c r="N78" s="34">
        <v>1.9319560185185185</v>
      </c>
      <c r="O78" s="33">
        <v>0.41368055555555555</v>
      </c>
      <c r="P78" s="35"/>
      <c r="Q78" s="35" t="s">
        <v>72</v>
      </c>
      <c r="R78" s="35"/>
      <c r="S78" s="35"/>
      <c r="T78" s="35"/>
      <c r="U78" s="35"/>
      <c r="V78" s="35"/>
      <c r="W78" s="35" t="s">
        <v>210</v>
      </c>
      <c r="X78" s="45" t="s">
        <v>210</v>
      </c>
      <c r="Y78" s="45" t="s">
        <v>210</v>
      </c>
    </row>
    <row r="79" spans="1:25" ht="12.75">
      <c r="A79" s="9" t="s">
        <v>184</v>
      </c>
      <c r="B79" s="10">
        <v>4563</v>
      </c>
      <c r="C79" s="11">
        <v>110</v>
      </c>
      <c r="D79" s="59">
        <f>C79/B79*100</f>
        <v>2.4106947183870258</v>
      </c>
      <c r="E79" s="36" t="s">
        <v>131</v>
      </c>
      <c r="F79" s="36">
        <v>7</v>
      </c>
      <c r="G79" s="36" t="s">
        <v>16</v>
      </c>
      <c r="H79" s="36" t="s">
        <v>23</v>
      </c>
      <c r="I79" s="48">
        <v>1.9138425925925926</v>
      </c>
      <c r="J79" s="47">
        <v>0.32797453703703705</v>
      </c>
      <c r="K79" s="17" t="s">
        <v>222</v>
      </c>
      <c r="L79" s="35" t="s">
        <v>204</v>
      </c>
      <c r="M79" s="19">
        <f aca="true" t="shared" si="4" ref="M79:M87">B79-C79</f>
        <v>4453</v>
      </c>
      <c r="N79" s="34">
        <v>1.9139236111111113</v>
      </c>
      <c r="O79" s="33">
        <v>0.3279398148148148</v>
      </c>
      <c r="P79" s="35"/>
      <c r="Q79" s="35"/>
      <c r="R79" s="35" t="s">
        <v>25</v>
      </c>
      <c r="S79" s="35"/>
      <c r="T79" s="35"/>
      <c r="U79" s="35"/>
      <c r="V79" s="35"/>
      <c r="W79" s="35"/>
      <c r="X79" s="45" t="s">
        <v>25</v>
      </c>
      <c r="Y79" s="45" t="s">
        <v>25</v>
      </c>
    </row>
    <row r="80" spans="1:25" ht="12.75">
      <c r="A80" s="28" t="s">
        <v>196</v>
      </c>
      <c r="B80" s="23">
        <v>3900</v>
      </c>
      <c r="C80" s="24">
        <v>90</v>
      </c>
      <c r="D80" s="59">
        <f>C80/B80*100</f>
        <v>2.307692307692308</v>
      </c>
      <c r="E80" s="36" t="s">
        <v>131</v>
      </c>
      <c r="F80" s="36">
        <v>6</v>
      </c>
      <c r="G80" s="36" t="s">
        <v>16</v>
      </c>
      <c r="H80" s="36" t="s">
        <v>28</v>
      </c>
      <c r="I80" s="48">
        <v>1.9398148148148149</v>
      </c>
      <c r="J80" s="47">
        <v>0.3364930555555556</v>
      </c>
      <c r="K80" s="35" t="s">
        <v>46</v>
      </c>
      <c r="L80" s="35" t="s">
        <v>195</v>
      </c>
      <c r="M80" s="19">
        <f t="shared" si="4"/>
        <v>3810</v>
      </c>
      <c r="N80" s="34">
        <v>1.9397453703703704</v>
      </c>
      <c r="O80" s="33">
        <v>0.33634259259259264</v>
      </c>
      <c r="P80" s="35"/>
      <c r="Q80" s="35" t="s">
        <v>44</v>
      </c>
      <c r="R80" s="35"/>
      <c r="S80" s="35"/>
      <c r="T80" s="35"/>
      <c r="U80" s="35"/>
      <c r="V80" s="35"/>
      <c r="W80" s="35" t="s">
        <v>141</v>
      </c>
      <c r="X80" s="45" t="s">
        <v>141</v>
      </c>
      <c r="Y80" s="45" t="s">
        <v>141</v>
      </c>
    </row>
    <row r="81" spans="1:25" ht="12.75">
      <c r="A81" s="9" t="s">
        <v>186</v>
      </c>
      <c r="B81" s="10">
        <v>4153</v>
      </c>
      <c r="C81" s="11">
        <v>95</v>
      </c>
      <c r="D81" s="59">
        <f t="shared" si="0"/>
        <v>2.2875030098723816</v>
      </c>
      <c r="E81" s="36" t="s">
        <v>131</v>
      </c>
      <c r="F81" s="36">
        <v>6</v>
      </c>
      <c r="G81" s="36" t="s">
        <v>16</v>
      </c>
      <c r="H81" s="36" t="s">
        <v>28</v>
      </c>
      <c r="I81" s="48">
        <v>1.9215856481481481</v>
      </c>
      <c r="J81" s="47">
        <v>0.32144675925925925</v>
      </c>
      <c r="K81" s="18" t="s">
        <v>33</v>
      </c>
      <c r="L81" s="35" t="s">
        <v>208</v>
      </c>
      <c r="M81" s="19">
        <f t="shared" si="4"/>
        <v>4058</v>
      </c>
      <c r="N81" s="34">
        <v>1.9215046296296296</v>
      </c>
      <c r="O81" s="33">
        <v>0.3213888888888889</v>
      </c>
      <c r="P81" s="35"/>
      <c r="Q81" s="35"/>
      <c r="R81" s="20" t="s">
        <v>25</v>
      </c>
      <c r="S81" s="35" t="s">
        <v>30</v>
      </c>
      <c r="T81" s="35"/>
      <c r="U81" s="35"/>
      <c r="V81" s="35"/>
      <c r="W81" s="35"/>
      <c r="X81" s="45" t="s">
        <v>30</v>
      </c>
      <c r="Y81" s="45" t="s">
        <v>30</v>
      </c>
    </row>
    <row r="82" spans="1:25" ht="12.75">
      <c r="A82" s="9" t="s">
        <v>223</v>
      </c>
      <c r="B82" s="10">
        <v>3975</v>
      </c>
      <c r="C82" s="11">
        <v>90</v>
      </c>
      <c r="D82" s="59">
        <f aca="true" t="shared" si="5" ref="D82:D87">C82/B82*100</f>
        <v>2.2641509433962264</v>
      </c>
      <c r="E82" s="36" t="s">
        <v>131</v>
      </c>
      <c r="F82" s="36">
        <v>6</v>
      </c>
      <c r="G82" s="36" t="s">
        <v>16</v>
      </c>
      <c r="H82" s="36" t="s">
        <v>28</v>
      </c>
      <c r="I82" s="48">
        <v>1.9388310185185185</v>
      </c>
      <c r="J82" s="47">
        <v>0.3319675925925926</v>
      </c>
      <c r="K82" s="35" t="s">
        <v>46</v>
      </c>
      <c r="L82" s="35" t="s">
        <v>224</v>
      </c>
      <c r="M82" s="19">
        <f>B82-C82</f>
        <v>3885</v>
      </c>
      <c r="N82" s="34">
        <v>1.938923611111111</v>
      </c>
      <c r="O82" s="33">
        <v>0.33185185185185184</v>
      </c>
      <c r="P82" s="35"/>
      <c r="Q82" s="35" t="s">
        <v>44</v>
      </c>
      <c r="R82" s="20"/>
      <c r="S82" s="20"/>
      <c r="T82" s="20"/>
      <c r="U82" s="35" t="s">
        <v>59</v>
      </c>
      <c r="V82" s="35"/>
      <c r="W82" s="35"/>
      <c r="X82" s="45" t="s">
        <v>59</v>
      </c>
      <c r="Y82" s="45" t="s">
        <v>59</v>
      </c>
    </row>
    <row r="83" spans="1:25" ht="12.75">
      <c r="A83" s="9" t="s">
        <v>218</v>
      </c>
      <c r="B83" s="10">
        <v>3883</v>
      </c>
      <c r="C83" s="11">
        <v>87</v>
      </c>
      <c r="D83" s="59">
        <f t="shared" si="5"/>
        <v>2.240535668297708</v>
      </c>
      <c r="E83" s="36" t="s">
        <v>131</v>
      </c>
      <c r="F83" s="36">
        <v>6</v>
      </c>
      <c r="G83" s="36" t="s">
        <v>16</v>
      </c>
      <c r="H83" s="36" t="s">
        <v>28</v>
      </c>
      <c r="I83" s="48">
        <v>1.9140972222222221</v>
      </c>
      <c r="J83" s="47">
        <v>0.32208333333333333</v>
      </c>
      <c r="K83" s="17" t="s">
        <v>222</v>
      </c>
      <c r="L83" s="35" t="s">
        <v>220</v>
      </c>
      <c r="M83" s="19">
        <f t="shared" si="4"/>
        <v>3796</v>
      </c>
      <c r="N83" s="34">
        <v>1.9138425925925926</v>
      </c>
      <c r="O83" s="33">
        <v>0.3223611111111111</v>
      </c>
      <c r="P83" s="35"/>
      <c r="Q83" s="35"/>
      <c r="R83" s="20" t="s">
        <v>25</v>
      </c>
      <c r="S83" s="35"/>
      <c r="T83" s="35"/>
      <c r="U83" s="35"/>
      <c r="V83" s="35"/>
      <c r="W83" s="35" t="s">
        <v>100</v>
      </c>
      <c r="X83" s="45" t="s">
        <v>100</v>
      </c>
      <c r="Y83" s="45" t="s">
        <v>100</v>
      </c>
    </row>
    <row r="84" spans="1:25" ht="12.75">
      <c r="A84" s="9" t="s">
        <v>203</v>
      </c>
      <c r="B84" s="10">
        <v>4554</v>
      </c>
      <c r="C84" s="11">
        <v>102</v>
      </c>
      <c r="D84" s="59">
        <f t="shared" si="5"/>
        <v>2.2397891963109355</v>
      </c>
      <c r="E84" s="36" t="s">
        <v>131</v>
      </c>
      <c r="F84" s="36">
        <v>7</v>
      </c>
      <c r="G84" s="36" t="s">
        <v>16</v>
      </c>
      <c r="H84" s="36" t="s">
        <v>23</v>
      </c>
      <c r="I84" s="48">
        <v>1.9136342592592592</v>
      </c>
      <c r="J84" s="47">
        <v>0.32820601851851855</v>
      </c>
      <c r="K84" s="17" t="s">
        <v>222</v>
      </c>
      <c r="L84" s="35" t="s">
        <v>207</v>
      </c>
      <c r="M84" s="19">
        <f t="shared" si="4"/>
        <v>4452</v>
      </c>
      <c r="N84" s="34">
        <v>1.91375</v>
      </c>
      <c r="O84" s="33">
        <v>0.328125</v>
      </c>
      <c r="P84" s="35"/>
      <c r="Q84" s="35"/>
      <c r="R84" s="20" t="s">
        <v>25</v>
      </c>
      <c r="S84" s="35"/>
      <c r="T84" s="35"/>
      <c r="U84" s="35"/>
      <c r="V84" s="35"/>
      <c r="W84" s="35"/>
      <c r="X84" s="45" t="s">
        <v>184</v>
      </c>
      <c r="Y84" s="45" t="s">
        <v>184</v>
      </c>
    </row>
    <row r="85" spans="1:25" ht="12.75">
      <c r="A85" s="9" t="s">
        <v>217</v>
      </c>
      <c r="B85" s="10">
        <v>3888</v>
      </c>
      <c r="C85" s="11">
        <v>83</v>
      </c>
      <c r="D85" s="59">
        <f t="shared" si="5"/>
        <v>2.1347736625514404</v>
      </c>
      <c r="E85" s="36" t="s">
        <v>131</v>
      </c>
      <c r="F85" s="36">
        <v>6</v>
      </c>
      <c r="G85" s="36" t="s">
        <v>16</v>
      </c>
      <c r="H85" s="36" t="s">
        <v>28</v>
      </c>
      <c r="I85" s="48">
        <v>1.9186921296296298</v>
      </c>
      <c r="J85" s="47">
        <v>0.3284722222222222</v>
      </c>
      <c r="K85" s="17" t="s">
        <v>222</v>
      </c>
      <c r="L85" s="20" t="s">
        <v>216</v>
      </c>
      <c r="M85" s="19">
        <f t="shared" si="4"/>
        <v>3805</v>
      </c>
      <c r="N85" s="34">
        <v>1.9186342592592593</v>
      </c>
      <c r="O85" s="33">
        <v>0.32862268518518517</v>
      </c>
      <c r="P85" s="35"/>
      <c r="Q85" s="35"/>
      <c r="R85" s="20" t="s">
        <v>25</v>
      </c>
      <c r="S85" s="20"/>
      <c r="T85" s="20" t="s">
        <v>26</v>
      </c>
      <c r="U85" s="35"/>
      <c r="V85" s="35"/>
      <c r="W85" s="35" t="s">
        <v>107</v>
      </c>
      <c r="X85" s="45" t="s">
        <v>112</v>
      </c>
      <c r="Y85" s="45" t="s">
        <v>112</v>
      </c>
    </row>
    <row r="86" spans="1:25" ht="12.75">
      <c r="A86" s="9" t="s">
        <v>219</v>
      </c>
      <c r="B86" s="10">
        <v>3899</v>
      </c>
      <c r="C86" s="24">
        <v>83</v>
      </c>
      <c r="D86" s="59">
        <f t="shared" si="5"/>
        <v>2.128750961785073</v>
      </c>
      <c r="E86" s="36" t="s">
        <v>131</v>
      </c>
      <c r="F86" s="36">
        <v>6</v>
      </c>
      <c r="G86" s="36" t="s">
        <v>16</v>
      </c>
      <c r="H86" s="36" t="s">
        <v>23</v>
      </c>
      <c r="I86" s="48">
        <v>1.9135069444444444</v>
      </c>
      <c r="J86" s="47">
        <v>0.3222916666666667</v>
      </c>
      <c r="K86" s="17" t="s">
        <v>222</v>
      </c>
      <c r="L86" s="20" t="s">
        <v>221</v>
      </c>
      <c r="M86" s="19">
        <f t="shared" si="4"/>
        <v>3816</v>
      </c>
      <c r="N86" s="34">
        <v>1.9137615740740739</v>
      </c>
      <c r="O86" s="33">
        <v>0.3225</v>
      </c>
      <c r="P86" s="35"/>
      <c r="Q86" s="35"/>
      <c r="R86" s="20" t="s">
        <v>25</v>
      </c>
      <c r="S86" s="35"/>
      <c r="T86" s="35"/>
      <c r="U86" s="35"/>
      <c r="V86" s="35"/>
      <c r="W86" s="35" t="s">
        <v>100</v>
      </c>
      <c r="X86" s="45" t="s">
        <v>100</v>
      </c>
      <c r="Y86" s="45" t="s">
        <v>100</v>
      </c>
    </row>
    <row r="87" spans="1:25" ht="12.75">
      <c r="A87" s="9" t="s">
        <v>187</v>
      </c>
      <c r="B87" s="10">
        <v>4294</v>
      </c>
      <c r="C87" s="11">
        <v>90</v>
      </c>
      <c r="D87" s="59">
        <f t="shared" si="5"/>
        <v>2.095947834187238</v>
      </c>
      <c r="E87" s="36" t="s">
        <v>131</v>
      </c>
      <c r="F87" s="36">
        <v>6</v>
      </c>
      <c r="G87" s="36" t="s">
        <v>32</v>
      </c>
      <c r="H87" s="36" t="s">
        <v>28</v>
      </c>
      <c r="I87" s="48">
        <v>1.9210185185185187</v>
      </c>
      <c r="J87" s="47">
        <v>0.32784722222222223</v>
      </c>
      <c r="K87" s="17" t="s">
        <v>222</v>
      </c>
      <c r="L87" s="20" t="s">
        <v>202</v>
      </c>
      <c r="M87" s="19">
        <f t="shared" si="4"/>
        <v>4204</v>
      </c>
      <c r="N87" s="34">
        <v>1.921099537037037</v>
      </c>
      <c r="O87" s="33">
        <v>0.32774305555555555</v>
      </c>
      <c r="P87" s="35"/>
      <c r="Q87" s="35"/>
      <c r="R87" s="20" t="s">
        <v>25</v>
      </c>
      <c r="S87" s="20"/>
      <c r="T87" s="20" t="s">
        <v>26</v>
      </c>
      <c r="U87" s="35"/>
      <c r="V87" s="35"/>
      <c r="W87" s="35"/>
      <c r="X87" s="45" t="s">
        <v>119</v>
      </c>
      <c r="Y87" s="45" t="s">
        <v>119</v>
      </c>
    </row>
    <row r="88" spans="1:25" ht="12.75">
      <c r="A88" s="56"/>
      <c r="B88" s="49"/>
      <c r="C88" s="57"/>
      <c r="D88" s="60"/>
      <c r="E88" s="50"/>
      <c r="F88" s="50"/>
      <c r="G88" s="50"/>
      <c r="H88" s="50"/>
      <c r="I88" s="51"/>
      <c r="J88" s="52"/>
      <c r="K88" s="53"/>
      <c r="L88" s="53"/>
      <c r="M88" s="49"/>
      <c r="N88" s="61"/>
      <c r="O88" s="62"/>
      <c r="P88" s="53"/>
      <c r="Q88" s="53"/>
      <c r="R88" s="39"/>
      <c r="S88" s="39"/>
      <c r="T88" s="39"/>
      <c r="U88" s="53"/>
      <c r="V88" s="53"/>
      <c r="W88" s="53"/>
      <c r="X88" s="54"/>
      <c r="Y88" s="54"/>
    </row>
    <row r="89" spans="1:25" ht="12.75">
      <c r="A89" s="56"/>
      <c r="B89" s="49"/>
      <c r="C89" s="57"/>
      <c r="D89" s="60"/>
      <c r="E89" s="50"/>
      <c r="F89" s="50"/>
      <c r="G89" s="50"/>
      <c r="H89" s="50"/>
      <c r="I89" s="51"/>
      <c r="J89" s="52"/>
      <c r="K89" s="53"/>
      <c r="L89" s="53"/>
      <c r="M89" s="49"/>
      <c r="N89" s="61"/>
      <c r="O89" s="62"/>
      <c r="P89" s="53"/>
      <c r="Q89" s="53"/>
      <c r="R89" s="39"/>
      <c r="S89" s="39"/>
      <c r="T89" s="39"/>
      <c r="U89" s="53"/>
      <c r="V89" s="53"/>
      <c r="W89" s="53"/>
      <c r="X89" s="54"/>
      <c r="Y89" s="54"/>
    </row>
    <row r="90" spans="1:25" ht="12.75">
      <c r="A90" s="56"/>
      <c r="B90" s="49"/>
      <c r="C90" s="57"/>
      <c r="D90" s="60"/>
      <c r="E90" s="50"/>
      <c r="F90" s="50"/>
      <c r="G90" s="50"/>
      <c r="H90" s="50"/>
      <c r="I90" s="51"/>
      <c r="J90" s="52"/>
      <c r="K90" s="53"/>
      <c r="L90" s="53"/>
      <c r="M90" s="49"/>
      <c r="N90" s="61"/>
      <c r="O90" s="62"/>
      <c r="P90" s="53"/>
      <c r="Q90" s="53"/>
      <c r="R90" s="39"/>
      <c r="S90" s="39"/>
      <c r="T90" s="39"/>
      <c r="U90" s="53"/>
      <c r="V90" s="53"/>
      <c r="W90" s="53"/>
      <c r="X90" s="54"/>
      <c r="Y90" s="54"/>
    </row>
    <row r="92" ht="12.75">
      <c r="A92" s="56"/>
    </row>
    <row r="93" ht="12.75">
      <c r="A93" s="56"/>
    </row>
    <row r="95" spans="1:3" ht="12.75">
      <c r="A95" s="2"/>
      <c r="B95" s="58"/>
      <c r="C95" s="2"/>
    </row>
    <row r="96" spans="1:3" ht="12.75">
      <c r="A96" s="2"/>
      <c r="C96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e.jurgalski</dc:creator>
  <cp:keywords/>
  <dc:description/>
  <cp:lastModifiedBy>e.jurgalski</cp:lastModifiedBy>
  <dcterms:created xsi:type="dcterms:W3CDTF">2005-04-19T11:58:00Z</dcterms:created>
  <dcterms:modified xsi:type="dcterms:W3CDTF">2006-04-01T17:12:11Z</dcterms:modified>
  <cp:category/>
  <cp:version/>
  <cp:contentType/>
  <cp:contentStatus/>
</cp:coreProperties>
</file>